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INPEC 2022\COPASST\AUTOEVALUACION\AUTOEVALUACION\"/>
    </mc:Choice>
  </mc:AlternateContent>
  <bookViews>
    <workbookView xWindow="0" yWindow="0" windowWidth="28776" windowHeight="11700" tabRatio="837" firstSheet="1" activeTab="4"/>
  </bookViews>
  <sheets>
    <sheet name="Instrucciones" sheetId="8" r:id="rId1"/>
    <sheet name="Portada" sheetId="5" r:id="rId2"/>
    <sheet name="Estandares Minimos" sheetId="1" r:id="rId3"/>
    <sheet name="Tabla de valores" sheetId="2" r:id="rId4"/>
    <sheet name="Grafico por ciclo" sheetId="6" r:id="rId5"/>
    <sheet name="Grafico por estandar" sheetId="7" r:id="rId6"/>
    <sheet name="Criterios de Evaluación" sheetId="4" r:id="rId7"/>
    <sheet name="Datos" sheetId="3" state="hidden" r:id="rId8"/>
    <sheet name="Plan de mejora " sheetId="9" r:id="rId9"/>
  </sheets>
  <definedNames>
    <definedName name="_xlnm._FilterDatabase" localSheetId="2" hidden="1">'Estandares Minimos'!#REF!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1" i="1" l="1"/>
  <c r="I21" i="1"/>
  <c r="I24" i="1"/>
  <c r="I15" i="1" l="1"/>
  <c r="I9" i="1"/>
  <c r="I132" i="1" l="1"/>
  <c r="H65" i="2"/>
  <c r="H64" i="2"/>
  <c r="H63" i="2"/>
  <c r="H62" i="2"/>
  <c r="H61" i="2"/>
  <c r="H60" i="2"/>
  <c r="H59" i="2"/>
  <c r="H58" i="2"/>
  <c r="H57" i="2"/>
  <c r="H56" i="2"/>
  <c r="H55" i="2"/>
  <c r="H54" i="2"/>
  <c r="H53" i="2"/>
  <c r="H52" i="2"/>
  <c r="H51" i="2"/>
  <c r="H50" i="2"/>
  <c r="H49" i="2"/>
  <c r="H48" i="2"/>
  <c r="H47" i="2"/>
  <c r="H46" i="2"/>
  <c r="I46" i="2"/>
  <c r="J46" i="2"/>
  <c r="K46" i="2"/>
  <c r="I47" i="2"/>
  <c r="J47" i="2"/>
  <c r="K47" i="2"/>
  <c r="I48" i="2"/>
  <c r="K48" i="2"/>
  <c r="I49" i="2"/>
  <c r="H45" i="2"/>
  <c r="H44" i="2"/>
  <c r="H43" i="2"/>
  <c r="H42" i="2"/>
  <c r="H41" i="2"/>
  <c r="H40" i="2"/>
  <c r="H39" i="2"/>
  <c r="H38" i="2"/>
  <c r="H37" i="2"/>
  <c r="H36" i="2"/>
  <c r="H35" i="2"/>
  <c r="H34" i="2"/>
  <c r="H33" i="2"/>
  <c r="H32" i="2"/>
  <c r="H31" i="2"/>
  <c r="H30" i="2"/>
  <c r="H29" i="2"/>
  <c r="H28" i="2"/>
  <c r="H27" i="2"/>
  <c r="H26" i="2"/>
  <c r="H17" i="2"/>
  <c r="I17" i="2"/>
  <c r="J17" i="2"/>
  <c r="K17" i="2"/>
  <c r="H18" i="2"/>
  <c r="I18" i="2"/>
  <c r="J18" i="2"/>
  <c r="K18" i="2"/>
  <c r="H19" i="2"/>
  <c r="I19" i="2"/>
  <c r="J19" i="2"/>
  <c r="K19" i="2"/>
  <c r="H20" i="2"/>
  <c r="I20" i="2"/>
  <c r="J20" i="2"/>
  <c r="K20" i="2"/>
  <c r="H21" i="2"/>
  <c r="I21" i="2"/>
  <c r="J21" i="2"/>
  <c r="K21" i="2"/>
  <c r="H22" i="2"/>
  <c r="I22" i="2"/>
  <c r="J22" i="2"/>
  <c r="K22" i="2"/>
  <c r="H23" i="2"/>
  <c r="I23" i="2"/>
  <c r="J23" i="2"/>
  <c r="K23" i="2"/>
  <c r="H24" i="2"/>
  <c r="I24" i="2"/>
  <c r="K24" i="2"/>
  <c r="H25" i="2"/>
  <c r="I25" i="2"/>
  <c r="K25" i="2"/>
  <c r="I26" i="2"/>
  <c r="K26" i="2"/>
  <c r="I27" i="2"/>
  <c r="K27" i="2"/>
  <c r="H15" i="2"/>
  <c r="H13" i="2"/>
  <c r="H12" i="2"/>
  <c r="H11" i="2"/>
  <c r="H10" i="2"/>
  <c r="H9" i="2"/>
  <c r="H8" i="2"/>
  <c r="H7" i="2"/>
  <c r="H6" i="2"/>
  <c r="I56" i="2"/>
  <c r="J56" i="2"/>
  <c r="K56" i="2"/>
  <c r="I57" i="2"/>
  <c r="J57" i="2"/>
  <c r="K57" i="2"/>
  <c r="I37" i="2"/>
  <c r="J37" i="2"/>
  <c r="K37" i="2"/>
  <c r="I38" i="2"/>
  <c r="J38" i="2"/>
  <c r="K38" i="2"/>
  <c r="I39" i="2"/>
  <c r="J39" i="2"/>
  <c r="K39" i="2"/>
  <c r="A9" i="9"/>
  <c r="A4" i="9"/>
  <c r="A11" i="9"/>
  <c r="A3" i="9"/>
  <c r="I141" i="1"/>
  <c r="J8" i="2"/>
  <c r="K8" i="2"/>
  <c r="J9" i="2"/>
  <c r="K9" i="2"/>
  <c r="J10" i="2"/>
  <c r="K10" i="2"/>
  <c r="J11" i="2"/>
  <c r="K11" i="2"/>
  <c r="J12" i="2"/>
  <c r="K12" i="2"/>
  <c r="J13" i="2"/>
  <c r="K13" i="2"/>
  <c r="J14" i="2"/>
  <c r="K14" i="2"/>
  <c r="J15" i="2"/>
  <c r="K15" i="2"/>
  <c r="J16" i="2"/>
  <c r="K16" i="2"/>
  <c r="K28" i="2"/>
  <c r="J29" i="2"/>
  <c r="K29" i="2"/>
  <c r="K30" i="2"/>
  <c r="K31" i="2"/>
  <c r="K32" i="2"/>
  <c r="J33" i="2"/>
  <c r="K33" i="2"/>
  <c r="K34" i="2"/>
  <c r="J35" i="2"/>
  <c r="K35" i="2"/>
  <c r="J36" i="2"/>
  <c r="K36" i="2"/>
  <c r="K45" i="2"/>
  <c r="J50" i="2"/>
  <c r="K50" i="2"/>
  <c r="J51" i="2"/>
  <c r="K51" i="2"/>
  <c r="K52" i="2"/>
  <c r="J53" i="2"/>
  <c r="K53" i="2"/>
  <c r="K54" i="2"/>
  <c r="J55" i="2"/>
  <c r="K55" i="2"/>
  <c r="K58" i="2"/>
  <c r="K59" i="2"/>
  <c r="K60" i="2"/>
  <c r="K61" i="2"/>
  <c r="K62" i="2"/>
  <c r="K63" i="2"/>
  <c r="K64" i="2"/>
  <c r="K65" i="2"/>
  <c r="J7" i="2"/>
  <c r="K7" i="2"/>
  <c r="K6" i="2"/>
  <c r="J6" i="2"/>
  <c r="I213" i="1"/>
  <c r="I210" i="1"/>
  <c r="I207" i="1"/>
  <c r="I204" i="1"/>
  <c r="I198" i="1"/>
  <c r="I195" i="1"/>
  <c r="I192" i="1"/>
  <c r="I189" i="1"/>
  <c r="I183" i="1"/>
  <c r="I180" i="1"/>
  <c r="I176" i="1"/>
  <c r="I173" i="1"/>
  <c r="I170" i="1"/>
  <c r="I167" i="1"/>
  <c r="I164" i="1"/>
  <c r="I161" i="1"/>
  <c r="I157" i="1"/>
  <c r="I154" i="1"/>
  <c r="I151" i="1"/>
  <c r="I148" i="1"/>
  <c r="I144" i="1"/>
  <c r="I138" i="1"/>
  <c r="I135" i="1"/>
  <c r="I129" i="1"/>
  <c r="I125" i="1"/>
  <c r="I122" i="1"/>
  <c r="I119" i="1"/>
  <c r="I115" i="1"/>
  <c r="I112" i="1"/>
  <c r="I109" i="1"/>
  <c r="I106" i="1"/>
  <c r="I103" i="1"/>
  <c r="I100" i="1"/>
  <c r="I97" i="1"/>
  <c r="I94" i="1"/>
  <c r="I91" i="1"/>
  <c r="I85" i="1"/>
  <c r="I77" i="1"/>
  <c r="I73" i="1"/>
  <c r="I69" i="1"/>
  <c r="I65" i="1"/>
  <c r="I61" i="1"/>
  <c r="I57" i="1"/>
  <c r="I53" i="1"/>
  <c r="I49" i="1"/>
  <c r="I45" i="1"/>
  <c r="I40" i="1"/>
  <c r="I37" i="1"/>
  <c r="I34" i="1"/>
  <c r="I30" i="1"/>
  <c r="I27" i="1"/>
  <c r="I18" i="1"/>
  <c r="I12" i="1"/>
  <c r="I65" i="2"/>
  <c r="I64" i="2"/>
  <c r="I63" i="2"/>
  <c r="I62" i="2"/>
  <c r="I61" i="2"/>
  <c r="I60" i="2"/>
  <c r="I59" i="2"/>
  <c r="I58" i="2"/>
  <c r="I55" i="2"/>
  <c r="I54" i="2"/>
  <c r="I53" i="2"/>
  <c r="I52" i="2"/>
  <c r="I51" i="2"/>
  <c r="I50" i="2"/>
  <c r="I45" i="2"/>
  <c r="I44" i="2"/>
  <c r="I43" i="2"/>
  <c r="I42" i="2"/>
  <c r="I41" i="2"/>
  <c r="I40" i="2"/>
  <c r="I36" i="2"/>
  <c r="I35" i="2"/>
  <c r="I34" i="2"/>
  <c r="I33" i="2"/>
  <c r="I32" i="2"/>
  <c r="I31" i="2"/>
  <c r="I30" i="2"/>
  <c r="I29" i="2"/>
  <c r="I28" i="2"/>
  <c r="I15" i="2"/>
  <c r="I13" i="2"/>
  <c r="I12" i="2"/>
  <c r="I11" i="2"/>
  <c r="I10" i="2"/>
  <c r="I9" i="2"/>
  <c r="I8" i="2"/>
  <c r="I7" i="2"/>
  <c r="I6" i="2"/>
  <c r="G62" i="2"/>
  <c r="G58" i="2"/>
  <c r="G56" i="2"/>
  <c r="G50" i="2"/>
  <c r="G46" i="2"/>
  <c r="G40" i="2"/>
  <c r="G37" i="2"/>
  <c r="G28" i="2"/>
  <c r="G17" i="2"/>
  <c r="G14" i="2"/>
  <c r="G6" i="2"/>
  <c r="L28" i="2" l="1"/>
  <c r="L14" i="2"/>
  <c r="L37" i="2"/>
  <c r="L56" i="2"/>
  <c r="C6" i="7" s="1"/>
  <c r="L40" i="2"/>
  <c r="L58" i="2"/>
  <c r="L62" i="2"/>
  <c r="C5" i="6" s="1"/>
  <c r="L50" i="2"/>
  <c r="C5" i="7" s="1"/>
  <c r="G66" i="2"/>
  <c r="L46" i="2"/>
  <c r="C7" i="7"/>
  <c r="C4" i="6"/>
  <c r="C4" i="7"/>
  <c r="I66" i="2"/>
  <c r="L17" i="2"/>
  <c r="C3" i="7" s="1"/>
  <c r="K66" i="2"/>
  <c r="H66" i="2"/>
  <c r="J66" i="2"/>
  <c r="L6" i="2"/>
  <c r="L66" i="2" l="1"/>
  <c r="H73" i="2" s="1"/>
  <c r="C3" i="6"/>
  <c r="C8" i="7"/>
  <c r="C2" i="6"/>
  <c r="C2" i="7"/>
</calcChain>
</file>

<file path=xl/comments1.xml><?xml version="1.0" encoding="utf-8"?>
<comments xmlns="http://schemas.openxmlformats.org/spreadsheetml/2006/main">
  <authors>
    <author>SALUD OCUPACIONAL RCENTRAL</author>
  </authors>
  <commentList>
    <comment ref="E24" authorId="0" shapeId="0">
      <text>
        <r>
          <rPr>
            <b/>
            <sz val="9"/>
            <color indexed="81"/>
            <rFont val="Tahoma"/>
            <family val="2"/>
          </rPr>
          <t>SALUD OCUPACIONAL RCENTRAL:</t>
        </r>
        <r>
          <rPr>
            <sz val="9"/>
            <color indexed="81"/>
            <rFont val="Tahoma"/>
            <family val="2"/>
          </rPr>
          <t xml:space="preserve">
CORREO SST-DRIVE-GRUPO WATSSAP</t>
        </r>
      </text>
    </comment>
    <comment ref="E35" authorId="0" shapeId="0">
      <text>
        <r>
          <rPr>
            <b/>
            <sz val="9"/>
            <color indexed="81"/>
            <rFont val="Tahoma"/>
            <charset val="1"/>
          </rPr>
          <t>SALUD OCUPACIONAL RCENTRAL:</t>
        </r>
        <r>
          <rPr>
            <sz val="9"/>
            <color indexed="81"/>
            <rFont val="Tahoma"/>
            <charset val="1"/>
          </rPr>
          <t xml:space="preserve">
CANECAS CLASIFICACION DE RESIDUOSEN AREA DE RECEPCION- ILUMINARIAS EN EL AREA DE ALMACEN
</t>
        </r>
      </text>
    </comment>
    <comment ref="E37" authorId="0" shapeId="0">
      <text>
        <r>
          <rPr>
            <b/>
            <sz val="9"/>
            <color indexed="81"/>
            <rFont val="Tahoma"/>
            <family val="2"/>
          </rPr>
          <t>SALUD OCUPACIONAL RCENTRAL:</t>
        </r>
        <r>
          <rPr>
            <sz val="9"/>
            <color indexed="81"/>
            <rFont val="Tahoma"/>
            <family val="2"/>
          </rPr>
          <t xml:space="preserve">
A FECHA 31 DE DICIEMBRE DE 2019 NO SE HA PRESENTADO AT</t>
        </r>
      </text>
    </comment>
    <comment ref="E54" authorId="0" shapeId="0">
      <text>
        <r>
          <rPr>
            <b/>
            <sz val="9"/>
            <color indexed="81"/>
            <rFont val="Tahoma"/>
            <charset val="1"/>
          </rPr>
          <t>SALUD OCUPACIONAL RCENTRAL:</t>
        </r>
        <r>
          <rPr>
            <sz val="9"/>
            <color indexed="81"/>
            <rFont val="Tahoma"/>
            <charset val="1"/>
          </rPr>
          <t xml:space="preserve">
EXTINTORES DEBIDAMENTE RECARGADOS</t>
        </r>
      </text>
    </comment>
  </commentList>
</comments>
</file>

<file path=xl/sharedStrings.xml><?xml version="1.0" encoding="utf-8"?>
<sst xmlns="http://schemas.openxmlformats.org/spreadsheetml/2006/main" count="1603" uniqueCount="569">
  <si>
    <t>ESTÁNDAR 1 RECURSOS (10%)</t>
  </si>
  <si>
    <t>E1.1 Estándar: Recursos financieros, técnicos humanos y de otra índole (4 %)</t>
  </si>
  <si>
    <t>Numeral</t>
  </si>
  <si>
    <t>Marco legal</t>
  </si>
  <si>
    <t>Criterio</t>
  </si>
  <si>
    <t>Modo de verificación</t>
  </si>
  <si>
    <t>Cumple totalmente</t>
  </si>
  <si>
    <t>No cumple</t>
  </si>
  <si>
    <t>No aplica</t>
  </si>
  <si>
    <t>CALIFICACIÓN</t>
  </si>
  <si>
    <t>Justifica</t>
  </si>
  <si>
    <t>No justifica</t>
  </si>
  <si>
    <t>1.1.1</t>
  </si>
  <si>
    <t>1.1.2</t>
  </si>
  <si>
    <t>La empresa asignó y documentó las responsabilidades específicas en el Sistema de Gestión de Seguridad y Salud en el Trabajo a todos los niveles de la organización, para la implementación y mejora continua del Sistema de Gestión de Seguridad y Salud en el Trabajo.</t>
  </si>
  <si>
    <t>Solicitar el soporte que contenga la asignación y documentación de las responsabilidades en Seguridad y Salud en el Trabajo.</t>
  </si>
  <si>
    <t>1.1.3</t>
  </si>
  <si>
    <t>La empresa define y asigna los recursos financieros, humanos, técnicos y tecnológicos, requeridos para la implementación, mantenimiento y continuidad del Sistema de Gestión de Seguridad y Salud en el Trabajo.</t>
  </si>
  <si>
    <t>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</si>
  <si>
    <t>1.1.4</t>
  </si>
  <si>
    <t>Todos los trabajadores, independientemente de su forma de vinculación o contratación están afiliados al Sistema General de Riesgos Laborales y el pago de los aportes se realiza conforme a la normativa y en la respectiva clase de riesgo.</t>
  </si>
  <si>
    <t>1.1.5</t>
  </si>
  <si>
    <t>Decreto 2090 de 2003</t>
  </si>
  <si>
    <t>1.1.6</t>
  </si>
  <si>
    <t>1.1.7</t>
  </si>
  <si>
    <t>El Vigía en Seguridad y Salud en el Trabajo y los miembros del Comité Paritario en Seguridad y Salud en el Trabajo y sus respectivos miembros (Principales y Suplentes) se encuentran capacitados para poder cumplir las responsabilidades que les asigna la ley.</t>
  </si>
  <si>
    <t>1.1.8</t>
  </si>
  <si>
    <t>La empresa conformó el Comité de Convivencia Laboral y este funciona de acuerdo con la normativa vigente.</t>
  </si>
  <si>
    <t>E1.2 Estándar: Capacitación en el Sistema de Gestión de Seguridad y Salud en el Trabajo (6 %)</t>
  </si>
  <si>
    <t>1.2.1</t>
  </si>
  <si>
    <t>Se cuenta con un programa de capacitación anual en promoción y prevención, que incluye los peligros/riesgos prioritarios, extensivo a todos los niveles de la organización y el mismo se ejecuta.</t>
  </si>
  <si>
    <t>1.2.2</t>
  </si>
  <si>
    <t>1.2.3</t>
  </si>
  <si>
    <t>Los responsables del Sistema de Gestión de Seguridad y Salud en el Trabajo cuentan con el certificado de aprobación del curso de capacitación virtual de cincuenta (50) horas definido por el Ministerio del Trabajo.</t>
  </si>
  <si>
    <t>Solicitar el certificado de aprobación del curso de capacitación virtual de cincuenta (50) horas definido por el Ministerio de Trabajo, expedido a nombre del responsable del Sistema de Gestión de Seguridad y Salud en el Trabajo</t>
  </si>
  <si>
    <t>ESTÁNDAR 2 – GESTIÓN INTEGRAL DEL SISTEMA DE LA SEGURIDAD Y SALUD EN EL TRABAJO (15%)</t>
  </si>
  <si>
    <t>E2.1 Estándar: Política de Seguridad y Salud en el Trabajo (1 %)</t>
  </si>
  <si>
    <t>2.1.1</t>
  </si>
  <si>
    <t>E2.2 Estándar: Objetivos del Sistema de Gestión de Seguridad y Salud en el Trabajo SG-SST (1%)</t>
  </si>
  <si>
    <t>2.2.1</t>
  </si>
  <si>
    <t>Están definidos los objetivos del Sistema de Gestión de Seguridad y Salud en el Trabajo y ellos se expresan de conformidad con la política de Seguridad y Salud en el Trabajo, son claros, medibles, cuantificables y tienen metas, coherentes con el plan de trabajo anual, compatibles con la normativa vigente, se encuentran documentados, son comunicados a los trabajadores, son revisados y evaluados mínimo una vez al año, actualizados de ser necesario, están acordes a las prioridades definidas y se encuentran firmados por el empleador.</t>
  </si>
  <si>
    <t>Revisar si los objetivos se encuentran definidos, cumplen con las condiciones mencionadas en el criterio y existen evidencias del proceso de difusión.</t>
  </si>
  <si>
    <t>E2.3 Estándar: Evaluación inicial del Sistema de Gestión – Seguridad y Salud en el Trabajo (1%)</t>
  </si>
  <si>
    <t>2.3.1</t>
  </si>
  <si>
    <t>La empresa realizó la evaluación inicial del Sistema de Gestión de Seguridad y Salud en el Trabajo, identificando las prioridades para establecer el plan de trabajo anual o para la actualización del existente y fue realizada por el responsable del Sistema de Gestión de Seguridad y Salud en el Trabajo o si fue contratada, por la empresa con personal externo con licencia en Salud Ocupacional o Seguridad y Salud en el Trabajo o conforme, verificando que la persona que diseñe, ejecute e implemente el Sistema de Gestión de Seguridad y Salud en el Trabajo tenga la formación y cursos solicitada en los artículos 5° y 6° de la presente resolución.</t>
  </si>
  <si>
    <t>E2.4 Estándar: Plan Anual de Trabajo (2%)</t>
  </si>
  <si>
    <t>2.4.1</t>
  </si>
  <si>
    <t>La empresa diseña y define un plan de trabajo anual para el cumplimiento del Sistema de Gestión de Seguridad y Salud en el Trabajo, el cual identifica los objetivos, metas, responsabilidades, recursos, cronograma de actividades y debe estar firmado por el empleador y el responsable del Sistema de Gestión de Seguridad y Salud en el Trabajo.</t>
  </si>
  <si>
    <t>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</si>
  <si>
    <t>E2.5 Estándar: Conservación de la documentación (2%)</t>
  </si>
  <si>
    <t>2.5.1</t>
  </si>
  <si>
    <t>La empresa cuenta con un sistema de archivo o retención documental, para los registros y documentos que soportan el Sistema de Gestión de Seguridad y Salud en el Trabajo</t>
  </si>
  <si>
    <t>E2.6 Estándar: Rendición de cuentas (1%)</t>
  </si>
  <si>
    <t>2.6.1</t>
  </si>
  <si>
    <t>Quienes tengan responsabilidad sobre el Sistema de Gestión de Seguridad y Salud en el Trabajo rinden cuentas anualmente sobre su desempeño.</t>
  </si>
  <si>
    <t>E2.7 Estándar: Normativa nacional vigente y aplicable en materia de Seguridad y Salud en el Trabajo. (2%)</t>
  </si>
  <si>
    <t>2.7.1</t>
  </si>
  <si>
    <t>La empresa define la matriz legal actualizada que contemple las normas del Sistema General de Riesgos Laborales aplicables a la empresa.</t>
  </si>
  <si>
    <t>E2.8 Estándar: Mecanismos de Comunicación. (1%)</t>
  </si>
  <si>
    <t>2.8.1</t>
  </si>
  <si>
    <t>La empresa dispone de mecanismos eficaces para recibir y responder las comunicaciones internas y externas relativas a la Seguridad y Salud en el Trabajo, como por ejemplo autorreporte de condiciones de trabajo y de salud por parte de los trabajadores o contratistas.</t>
  </si>
  <si>
    <t>Constatar la existencia de mecanismos de comunicación interna y externa que tiene la empresa en materia de Seguridad y Salud en el Trabajo y comprobar que las acciones que se desarrollaron para dar respuesta a las comunicaciones recibidas son eficaces.</t>
  </si>
  <si>
    <t>E2.9 Estándar: Adquisiciones (1%)</t>
  </si>
  <si>
    <t>2.9.1</t>
  </si>
  <si>
    <t>La empresa estableció un procedimiento para la identificación y evaluación de las especificaciones en Seguridad y Salud en el Trabajo, de las compras y adquisición de productos y servicios, como por ejemplo los elementos de protección personal.</t>
  </si>
  <si>
    <t>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</si>
  <si>
    <t>E2.10 Estándar: Contratación (2%)</t>
  </si>
  <si>
    <t>2.10.1</t>
  </si>
  <si>
    <t>La empresa incluye los aspectos de Seguridad y Salud en el Trabajo en la evaluación y selección de proveedores y contratistas.</t>
  </si>
  <si>
    <t>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</si>
  <si>
    <t>E2.11 Estándar: Gestión del cambio (1%)</t>
  </si>
  <si>
    <t>2.11.1</t>
  </si>
  <si>
    <t>La empresa dispone de un procedimiento para evaluar el impacto sobre la Seguridad y Salud en el Trabajo que se pueda generar por cambios internos o externos.</t>
  </si>
  <si>
    <t>Solicitar el documento para evaluar el impacto sobre la Seguridad y Salud en el Trabajo en cambios internos y externos que se presenten en la entidad.</t>
  </si>
  <si>
    <t>II HACER</t>
  </si>
  <si>
    <t>ESTÁNDAR 3 – GESTIÓN DE LA SALUD (20%)</t>
  </si>
  <si>
    <t>E3.1 Estándar: Condiciones de salud en el trabajo (9 %)</t>
  </si>
  <si>
    <t>3.1.1</t>
  </si>
  <si>
    <t>Hay como mínimo, la siguiente información actualizada de todos los trabajadores, del último año: la descripción socio demográfica de los trabajadores (edad, sexo, escolaridad, estado civil), la caracterización de sus condiciones de salud, la evaluación y análisis de las estadísticas sobre la salud de los trabajadores tanto de origen laboral como común, y los resultados de las evaluaciones médicas ocupacionales.</t>
  </si>
  <si>
    <t>Solicitar el documento consolidado que evidencie el cumplimiento de lo requerido en el criterio.</t>
  </si>
  <si>
    <t>3.1.2</t>
  </si>
  <si>
    <t>Están definidas y se llevaron a cabo las actividades de medicina del trabajo, promoción y prevención, de conformidad con las prioridades que se identificaron en el diagnóstico de las condiciones de salud de los trabajadores y los peligros/riesgos de intervención prioritarios</t>
  </si>
  <si>
    <t>3.1.3</t>
  </si>
  <si>
    <t>Se informa al médico que realiza las evaluaciones ocupacionales los perfiles del cargo, con una descripción de las tareas y el medio en el cual se desarrollará la labor respectiva.</t>
  </si>
  <si>
    <t>Verificar que al médico que realiza las evaluaciones ocupacionales, se le remitieron los soportes documentales respecto de los perfiles del cargo, descripción de las tareas y el medio en el cual desarrollará la labor los trabajadores.</t>
  </si>
  <si>
    <t>3.1.4</t>
  </si>
  <si>
    <t>3.1.5</t>
  </si>
  <si>
    <t>La empresa debe tener la custodia de las historias clínicas a cargo de una institución prestadora de servicios en Seguridad y Salud en el Trabajo o del médico que practica los exámenes laborales en la empresa.</t>
  </si>
  <si>
    <t>3.1.6</t>
  </si>
  <si>
    <t>3.1.7</t>
  </si>
  <si>
    <t>Hay un programa para promover entre los trabajadores estilos de vida y entorno saludable, incluyendo campañas específicas tendientes a la prevención y el control de la farmacodependencia, el alcoholismo y el tabaquismo, entre otros.</t>
  </si>
  <si>
    <t>Solicitar el programa respectivo y los documentos y registros que evidencien el cumplimiento del mismo.</t>
  </si>
  <si>
    <t>3.1.8</t>
  </si>
  <si>
    <t>En la sede hay suministro permanente de agua potable, servicios sanitarios y mecanismos para disponer excretas y basuras.</t>
  </si>
  <si>
    <t>Mediante observación directa, verificar si se cumple lo que se exige en el criterio, dejando prueba fotográfica o fílmica al respecto.</t>
  </si>
  <si>
    <t>3.1.9</t>
  </si>
  <si>
    <t>La empresa elimina los residuos sólidos, líquidos o gaseosos que se producen, así como los residuos peligros de forma que no se ponga en riesgo a los trabajadores.</t>
  </si>
  <si>
    <t>Mediante observación directa, constatar las evidencias en las que se dé cuenta de los procesos de eliminación de residuos conforme al criterio y solicitar contrato de empresa que elimina y dispone de los residuos peligrosos.</t>
  </si>
  <si>
    <t>E3.2 Estándar: Registro, reporte e investigación de las enfermedades laborales, incidentes y accidentes del trabajo (5%)</t>
  </si>
  <si>
    <t>3.2.1</t>
  </si>
  <si>
    <t>3.2.2</t>
  </si>
  <si>
    <t>La empresa investiga todos los accidentes e incidentes de trabajo y las enfermedades cuando sean diagnosticadas como laborales, determinando las causas básicas e inmediatas y la posibilidad de que se presenten nuevos casos.</t>
  </si>
  <si>
    <t>3.2.3</t>
  </si>
  <si>
    <t>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</si>
  <si>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Solicitar el registro estadístico actualizado de lo corrido del año y el año inmediatamente anterior al de la visita, así como la evidencia que contiene el análisis y las conclusiones derivadas del estudio que son usadas para el mejoramiento del SG-SST.</t>
  </si>
  <si>
    <t>E3.3 Estándar: Mecanismos de vigilancia de las condiciones de salud de los trabajadores (6%)</t>
  </si>
  <si>
    <t>3.3.1</t>
  </si>
  <si>
    <t>La empresa mide la severidad de los accidentes de trabajo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</si>
  <si>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t>
  </si>
  <si>
    <t>3.3.2</t>
  </si>
  <si>
    <t>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</si>
  <si>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t>
  </si>
  <si>
    <t>3.3.3</t>
  </si>
  <si>
    <t>La empresa mide la mortalidad por accidentes de trabajo y enfermedades laborales como mínimo una vez al año y realiza la clasificación del origen del peligro/riesgo que los generó (físicos, químicos, biológicos, de seguridad, públicos, psicosociales, entre otros)</t>
  </si>
  <si>
    <t>3.3.4</t>
  </si>
  <si>
    <t>La empresa mide la prevalencia de la enfermedad laboral como mínimo una vez al año y realiza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</si>
  <si>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t>
  </si>
  <si>
    <t>3.3.5</t>
  </si>
  <si>
    <t>La empresa mide la incidencia de la enfermedad laboral como mínimo una vez al año y realiza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</si>
  <si>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t>
  </si>
  <si>
    <t>3.3.6</t>
  </si>
  <si>
    <t>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</si>
  <si>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</si>
  <si>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E4.1 Estándar: Identificación de peligros, evaluación y valoración de los riesgos (15%)</t>
  </si>
  <si>
    <t>4.1.1</t>
  </si>
  <si>
    <t>4.1.2</t>
  </si>
  <si>
    <t>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</si>
  <si>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4.1.3</t>
  </si>
  <si>
    <t>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</si>
  <si>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4.1.4</t>
  </si>
  <si>
    <t>Se realizan mediciones ambientales de los riesgos prioritarios, provenientes de peligros químicos, físicos y/o biológicos.</t>
  </si>
  <si>
    <t>Verificar los soportes documentales de las mediciones ambientales realizadas y la remisión de estos resultados al Comité Paritario en Seguridad y Salud en el Trabajo o al Vigía de Seguridad y Salud en el Trabajo.</t>
  </si>
  <si>
    <t>E4.2 Estándar: Medidas de prevención y control para intervenir los peligros/riesgos (15%)</t>
  </si>
  <si>
    <t>4.2.1</t>
  </si>
  <si>
    <t>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</si>
  <si>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4.2.2</t>
  </si>
  <si>
    <t>Se verifica la aplicación por parte de los trabajadores de las medidas de prevención y control de los peligros /riesgos (físicos, ergonómicos, biológicos, químicos, de seguridad, públicos, psicosociales, entre otros).</t>
  </si>
  <si>
    <t>4.2.3</t>
  </si>
  <si>
    <t>La empresa para los peligros identificados ha estructurado programa de prevención y protección de la seguridad y salud de las personas (incluye procedimientos, instructivos, fichas técnicas).</t>
  </si>
  <si>
    <t>4.2.4</t>
  </si>
  <si>
    <t>Se realizan inspecciones sistemáticas a las instalaciones, maquinaria o equipos, incluidos los relacionados con la prevención y atención de emergencias; con la participación del Comité Paritario o Vigía de Seguridad y Salud en el Trabajo.</t>
  </si>
  <si>
    <t>Solicitar la evidencia de las inspecciones realizadas a las instalaciones, maquinaria y equipos, incluidos los relacionados con la prevención y atención de emergencias y verificar la participación del Comité Paritario o Vigía de Seguridad y Salud en el Trabajo.</t>
  </si>
  <si>
    <t>4.2.5</t>
  </si>
  <si>
    <t>Se realiza el mantenimiento periódico de las instalaciones, equipos y herramientas, de acuerdo con los informes de las inspecciones o reportes de condiciones inseguras.</t>
  </si>
  <si>
    <t>Solicitar la evidencia del mantenimiento preventivo y/o correctivo en las instalaciones, equipos y herramientas de acuerdo con los manuales de uso de estos y los informes de las inspecciones o reportes de condiciones inseguras.</t>
  </si>
  <si>
    <t>4.2.6</t>
  </si>
  <si>
    <t>ESTÁNDAR 5. GESTIÓN DE AMENAZAS (10%)</t>
  </si>
  <si>
    <t>5.1.1</t>
  </si>
  <si>
    <t>Se tiene un plan de prevención, preparación y respuesta ante emergencias que identifica las amenazas, evalúa y analiza la vulnerabilidad, incluye planos de las instalaciones que identifican áreas y salidas de emergencia, así como la señalización debida, simulacros como mínimo una vez al año y este es divulgado. Se tienen en cuenta todas las jornadas de trabajo en todos los centros de trabajo</t>
  </si>
  <si>
    <t>5.1.2</t>
  </si>
  <si>
    <t>Se encuentra conformada, capacitada y dotada la brigada de prevención, preparación y respuesta ante emergencias, organizada según las necesidades y el tamaño de la empresa (primeros auxilios, contra incendios, evacuación, etc.).</t>
  </si>
  <si>
    <t>Solicitar el documento de conformación de la brigada de prevención, preparación y respuesta ante emergencias y verificar los soportes de la capacitación y entrega de la dotación.</t>
  </si>
  <si>
    <t>III VERIFICAR</t>
  </si>
  <si>
    <t>ESTÁNDAR 6. VERIFICACIÓN DEL SISTEMA DE GESTIÓN EN SEGURIDAD Y SALUD EN EL TRABAJO (5%)</t>
  </si>
  <si>
    <t>E6.1 Estándar: Gestión y resultados del Sistema de Gestión de Seguridad y Salud en el Trabajo (5%)</t>
  </si>
  <si>
    <t>6.1.1</t>
  </si>
  <si>
    <t>El empleador tiene definidos los indicadores de estructura, proceso y resultado del Sistema de Gestión de Seguridad y Salud en el Trabajo.</t>
  </si>
  <si>
    <t>Solicitar los indicadores de estructura, proceso y resultado del Sistema de Gestión de Seguridad y Salud en el Trabajo que se encuentren alineados al plan estratégico de la empresa.</t>
  </si>
  <si>
    <t>6.1.2</t>
  </si>
  <si>
    <t>El empleador debe realizar una auditoría anual, la cual será planificada con la participación del Comité Paritario o Vigía de Seguridad y Salud en el Trabajo.</t>
  </si>
  <si>
    <t>6.1.3</t>
  </si>
  <si>
    <t>Alcance de la auditoría de cumplimiento del Sistema de Gestión de Seguridad y Salud en el Trabajo.</t>
  </si>
  <si>
    <t>Se debe solicitar a la empresa los documentos, pruebas de la realización de actividades y obligaciones establecidas en los trece numerales del artículo 2.2.4.6.30 del Decreto 1072/2015</t>
  </si>
  <si>
    <t>6.1.4</t>
  </si>
  <si>
    <t>La Alta Dirección revisa una vez al año el Sistema de Gestión de Seguridad y Salud en el Trabajo; sus resultados son comunicados al Comité Paritario de Seguridad y Salud en el Trabajo o al Vigía de Seguridad y Salud en el Trabajo y al responsable del Sistema de Gestión de Seguridad y Salud en el Trabajo.</t>
  </si>
  <si>
    <t>IV ACTUAR</t>
  </si>
  <si>
    <t>ESTÁNDAR  7. MEJORAMIENTO (10%)</t>
  </si>
  <si>
    <t>E7.1 Estándar: Acciones preventivas y correctivas con base en los resultados del Sistema de Gestión de Seguridad y Salud en el Trabajo. (10%)</t>
  </si>
  <si>
    <t>7.1.1</t>
  </si>
  <si>
    <t>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</si>
  <si>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Solicitar la evidencia documental de la implementación de las acciones preventivas y/o correctivas provenientes de los resultados y/o recomendaciones, de conformidad con el criterio.</t>
  </si>
  <si>
    <t>7.1.2</t>
  </si>
  <si>
    <t>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</si>
  <si>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</si>
  <si>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t>7.1.3</t>
  </si>
  <si>
    <t>La empresa ejecuta las acciones preventivas, correctivas y de mejora que se plantean como resultado de la investigación de los accidentes y de los incidentes y la determinación de las causas básicas e inmediatas de las enfermedades laborales.</t>
  </si>
  <si>
    <t>Solicitar la evidencia documental de las acciones preventivas, correctivas y/o de mejora planteadas como resultado de las investigaciones y verificar si han sido efectivas.</t>
  </si>
  <si>
    <t>7.1.4</t>
  </si>
  <si>
    <t>Se implementan las medidas y acciones correctivas producto de requerimientos o recomendaciones de autoridades administrativas, así como de las Administradoras de Riesgos Laborales.</t>
  </si>
  <si>
    <t>Cumple Totalmente</t>
  </si>
  <si>
    <t>No Justifica</t>
  </si>
  <si>
    <t>Decreto 1607/2002            Decreto 1072/2015, Artículo. 2.2.4.6.8 numerales 2 y 10. Resolución 4502/2012  Decreto 1295/1994, Artículo. 26. Artículos 5 y 6 de la presente resolución</t>
  </si>
  <si>
    <t>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t>
  </si>
  <si>
    <t>Decreto 1072/2015 Artículo 2.2.4.6.8  numeral 2, Artículo 2.2.4.6.12 numeral 2</t>
  </si>
  <si>
    <t>Decreto 1072/2015, Artículo 2.2.4.6.8. numeral 4, Artículo 2.2.4.6.17 numeral 2.5.</t>
  </si>
  <si>
    <t>Decreto 2090/2003  Artículo 5°. Ley 1562/2012 Artículos 2°, 6° y 7°. Decreto 1295/1994 Artículos 4, 16, 21 y 23. Decreto 1072/2015 Artículos: 2.2.4.2.2.5., 2.2.4.2.2.6., 2.2.4.2.2.13., 2.2.4.2.3.4., 2.2.4.2.4.3., 2.2.4.3.7., 2.2.4.6.28. numeral 3., 2.2.1.6.1.3., 2.2.1.6.1.4., 2.2.1.6.4.6., 2.2.1.6.4.7. - Ley 1150/2007 - Artículo 23.</t>
  </si>
  <si>
    <t>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</si>
  <si>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El diseño del Sistema de Gestión de Seguridad y Salud en el Trabajo, para empresas de diez (10) o menos trabajadores clasificadas en Riesgo I, II, III, podrá ser realizado por técnicos o tecnólogos en eguridad y Salud en el Trabajo o en alguna de sus áreas, con licencia vigente en Salud Ocupacional o Seguridad y Salud en el Trabajo que acrediten mínimo dos (2) años de experiencia en el desarrollo de actividades de Seguridad y Salud en el Trabajo y que acrediten la aprobación del curso de capacitación virtual de cincuenta (50) horas. Para empresas de diez (10) o menos trabaja dores clasificadas en Riesgo IV y V, podrá ser realizado por un Profesional en Salud Ocupacional o Seguridad y Salud en el Trabajo, profesional con posgrado en Seguridad y Salud en el Trabajo, con licencia en Salud Ocupacional o Seguridad y Salud en el Trabajo vigente y que acrediten la aprobación del curso de capacitación virtual de cincuenta (50) horas.  La persona que diseñe, ejecute e implemente el Sistema de Gestión de Seguridad y Salud en el Trabajo tenga la formación y cursos solicitada en los artículos 5 y 6 de la presente resolución.</t>
  </si>
  <si>
    <t>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</si>
  <si>
    <t xml:space="preserve">Resolución 2013/1986 Arts. 2, 3 y 11. Resolución 1401/2007 Artículo 4° numeral 5 y Artículo 7°. Decreto 1295/1994, Artículo 35 literal c), Artículo 63., Decreto 1072/2015 - Artículos: 2.2.4.1.6., 2.2.4.6.2. parágrafo 2, 2.2.4.6.8. numeral 9, 2.2.4.6.11. parágrafo 1, 2.2.4.6.12. numeral 10, 2.2.4.6.32. parágrafo 2, 2.2.4.6.34. numeral 4 </t>
  </si>
  <si>
    <t>La empresa cuenta, de acuerdo con el número de trabajadores con: Vigía en Seguridad y Salud en el Trabajo para empresas de menos de diez (10) de trabajadores. Comité Paritario en Seguridad y Salud en el Trabajo para empresas de diez (10) o más trabajadores.</t>
  </si>
  <si>
    <t>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</si>
  <si>
    <t>Decreto 1072/2015 Artículos: 2.2.4.6.2. parágrafo 2, 2.2.4.6.8. numeral 9, 2.2.4.6.11. parágrafo 1, 2.2.4.6.12. numeral 10, 2.2.4.6.32. parágrafo 2, 2.2.4.6.34. numeral 4</t>
  </si>
  <si>
    <t>Solicitar registros que constaten la capacitación y evaluación tanto para el Vigía en Seguridad y Salud en el Trabajo o para los miembros del Comité Paritario en Seguridad y Salud en el Trabajo según aplique que estén vigentes.</t>
  </si>
  <si>
    <t>Resolución 652/2012 Arts. 1, 2, 6, 7 y 8. Resolución1356/2012 Artículo 1°, 2° y 3°</t>
  </si>
  <si>
    <t>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</si>
  <si>
    <t>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</si>
  <si>
    <t>Decreto 1072/2015 Artículos: 2.2.4.6.11, 2.2.4.6.12 numeral 6</t>
  </si>
  <si>
    <t>Todos los trabajadores, independientemente de su forma de vinculación y/o contratación y de manera previa al inicio de sus labores, reciben capacitación, inducción y reinducción en aspectos generales y específicos de las actividades por realizar que incluya entre otros, la identificación de peligros y control de los riesgos en su trabajo, y la prevención de accidentes de trabajo y enfermedades laborales. Asimismo, se proporcionan las capacitaciones en Seguridad y Salud en el Trabajo de acuerdo con las necesidades identificadas.</t>
  </si>
  <si>
    <t>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</si>
  <si>
    <t>Decreto 1072/2015 Artículos: 2.2.4.6.8. numeral 8, 2.2.4.6.11. parágrafo 2, 2.2.4.6.12. numeral 6, 2.2.4.6.13. numeral 4,2.2.4.6.28. numeral 4. 2.2.4.2.4.2. Resolución 2400/1979 Artículo 2°. literal g).</t>
  </si>
  <si>
    <t>Decreto 1072/2015, Artículo. 2.2.4.6.35</t>
  </si>
  <si>
    <t>Decreto 1072/2015 Artículos: 2.2.4.6.5., 2.2.4.6.6., 2.2.4.6.7., 2.2.4.6.8. Numeral 1</t>
  </si>
  <si>
    <t>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</si>
  <si>
    <t>En el Sistema de Gestión de Seguridad y Salud en el Trabajo (SG-SST) se establece por escrito la Política de Seguridad y Salud en el Trabajo, es comunicada al Comité Paritario de Seguridad y Salud en el Trabajo o al Vigía de Seguridad y Salud en el Trabajo. La Política es fechada y firmada por el representante legal, expresa el compromiso de la alta dirección, el alcance sobre todos los centros de trabajo y todos sus trabajadores independientemente de su forma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establece los respectivos controles. – Proteger la seguridad y salud de todos los trabajadores, mediante la mejora continua. – El cumplimiento de la normativa vigente aplicable en materia de riesgos laborales.</t>
  </si>
  <si>
    <t>Decreto 1072/2015, Artículos: 2.2.4.6.12. numeral 1, 2.2.4.6.17. numeral 2.2, 2.2.4.6.18.</t>
  </si>
  <si>
    <t>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</si>
  <si>
    <t>Decreto 1072/2015 Artículo. 2.2.4.6.16., Resolución 4502/2012 Artículos 1° y 4°</t>
  </si>
  <si>
    <t>Decreto 1072/2015 Artículos: 2.2.4.6.8. numeral 7, 2.2.4.6.12. numeral 5, 2.2.4.6.17. numeral 2.3 y parágrafo 2°, 2.2.4.6.20. numeral 3, 2.2.4.6.21. numeral 2, 2.2.4.6.22. numeral 3</t>
  </si>
  <si>
    <t>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</si>
  <si>
    <t>Decreto 1072/2015 - Artículo. 2.2.4.6.13., Archivo General de la Nación en el Acuerdo 48 del 2000, Acuerdo 49 del 2000, Acuerdo 50 del 2000 y la Ley 594 del 2000 (Ley General de Archivos para Colombia)</t>
  </si>
  <si>
    <t>Decreto 1072/2015 - Artículo. 2.2.4.6.8., numeral 3</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</si>
  <si>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</si>
  <si>
    <t>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</si>
  <si>
    <t>Decreto 1072/2015 - Artículos: 2.2.4.6.8. numeral 5, 2.2.4.6.12. numeral 15, 2.2.4.6.17. numeral 1.1</t>
  </si>
  <si>
    <t xml:space="preserve">Decreto 1072/2015 - Artículos: 2.2.4.6.14., 2.2.4.6.16. Parágrafo 3, 2.2.4.6.28. numeral 2 </t>
  </si>
  <si>
    <t>Decreto 1072/2015 - Artículo 2.2.4.6.27, Resolución 2400/1979 Artículos 177 y 178.</t>
  </si>
  <si>
    <t>Decreto 1072/2015 - Artículos: 2.2.4.6.4. parágrafo 2°, 2.2.4.6.28. numeral 1</t>
  </si>
  <si>
    <t>Decreto 1072/2015 - Artículo 2.2.4.6.26</t>
  </si>
  <si>
    <t>Resolución 2346/2007 Artículo 8°. Artículo 15 Artículo. 18. Decreto 1072/2015  - Artículos: 2.2.4.2.2.18, 2.2.4.6.12. numeral 4, 2.2.4.6.13 numerales 1 y 2, 2.2.4.6.16. numeral 7 y parágrafo 1°.</t>
  </si>
  <si>
    <t>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</si>
  <si>
    <t>Resolución 2346/2007 Artículo 18. - Decreto 1072/2015 - Artículos: 2.2.4.6.8. numeral 8, 2.2.4.6.12. numerales 4, 13 y 16, 2.2.4.6.20. numeral 9, 2.2.4.6.21. numeral 5, 2.2.4.6.24. Parágrafo 3</t>
  </si>
  <si>
    <t>Resolución 2346/2007 - Artículo 4°.</t>
  </si>
  <si>
    <t>Se realizan las evaluaciones médicas de acuerdo con la normativa y los peligros a los cuales se encuentre expuesto el trabajador. Asimismo, se tiene definida la frecuencia de las evaluaciones médicas ocupacionales periódicas según tipo, magnitud, frecuencia de exposición a cada peligro, el estado de salud del trabajador, las recomendaciones de los sistemas de vigilancia epidemiológica y la legislación vigente. Los resultados de las evaluaciones médicas ocupacionales serán comunicados por escrito al trabajador y constarán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</si>
  <si>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</si>
  <si>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t>Resolución 2346/2007 -  Artículo 5°. Decreto 1072/2015, Artículos: 2.2.4.6.12. numeral 4 y 13. 2.2.4.6.24. parágrafo 3, Resolución 957/2005 Comunidad Andina de Naciones Artículo. 17</t>
  </si>
  <si>
    <t>Evidenciar los soportes que demuestren que la custodia de las historias clínicas esté a cargo de una institución prestadora de servicios en Seguridad y Salud en el Trabajo o del médico que practica los exámenes laborales en la empresa.</t>
  </si>
  <si>
    <t>Resolución 2346/2007 - Artículos 16 y 17 modificado por la Resolución 1918/2009 Artículo 2°, Decreto 1072/2015 - Artículo 2.2.4.6.13 numerales 1 y 2</t>
  </si>
  <si>
    <t>La empresa acata las restricciones y recomendaciones médico-laborales por parte de la Empresa Promotora de Salud (EPS) o Administradora de Riesgos Laborales (ARL) prescritas a los trabajadores para la realización de sus funciones. Asimismo, y de ser necesario, se adecua el puesto de trabajo, se reubica al trabajador o realiza la readaptación laboral. Se anexa soportes de entrega a quienes califican en primera oportunidad y/o a las Juntas de Calificación de Invalidez los documentos que son responsabilidad del empleador que trata la norma para la calificación de origen y porcentaje de la pérdida de la capacidad laboral.</t>
  </si>
  <si>
    <t>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</si>
  <si>
    <t>Decreto 2177/1989 Artículo. 16, Ley 776/2002 Artículos 4° y 8°, Resolución 2844/ 2007 Artículo 1°, parágrafo. Resolución 1013/ 2008 Artículo 1°, parágrafo Manual de procedimientos para la rehabilitación y reincorporación ocupacional. Decreto 1072/2015, Artículo 2.2.5.1.28.</t>
  </si>
  <si>
    <t>Decreto 1295/1994 Artículo 35 numeral d) Ley 1562/2012 Artículo 11 literal f). Resolución 1075/1992 Artículo 1, Ley 1355 de 14 de octubre de 2009, Artículo 5 parágrafo.</t>
  </si>
  <si>
    <t>Ley 9 /1979 - Artículo. 10, 36, 129 y 285, Resolución 2400/1979, Artículo 24, 42</t>
  </si>
  <si>
    <t>Ley 9 /1979, Artículos 10, 22 y 129</t>
  </si>
  <si>
    <t>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</si>
  <si>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La empresa reporta a la Administradora de Riesgos Laborales (ARL), a la Entidad Promotora de Salud (EPS) todos los accidentes y las enfermedades laborales diagnosticadas. Asimismo, reportará a la Dirección Territorial el accidente grave y mortal, como las enfermedades diagnosticadas como laborales. Estos reportes se realizarán dentro de los dos (2) días hábiles siguientes al evento o recibo del diagnóstico de la enfermedad.</t>
  </si>
  <si>
    <t>Resolución 1401/2007 Artículo 14 Decreto Ley 19/2012 Artículo 140, Decreto 1295/1994 Artículo 21 literal e) y Artículo 62, Resolución 156/2005 Resolución 2851/2015 Artículo 1° Decreto 1072/2015, Artículos: 2.2.4.6.12. numeral 11, 2.24.6.21 numeral 9, 2.2.4.2.4.5, 2.2.4.1.7</t>
  </si>
  <si>
    <t>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</si>
  <si>
    <t>Resolución 1401/2007 Artículo 4 numerales 2, 3 y 4, Artículo 7°. Artículo 14 Decreto 1072/2015  Artículos: 2.2.4.1.6, 2.2.4.6.21. numeral 9, 2.2.4.6.32.</t>
  </si>
  <si>
    <t>Decreto 1072/2015 Artículos: 2.2.4.6.16. numeral 7, 2.2.4.6.21. numeral 10, 2.2.4.6.22. numeral 8. Decreto 1295/1994 Artículo 61</t>
  </si>
  <si>
    <t>Resolución 1401/2007 Artículo 4° Decreto 1072/2015, Artículo 2.2.4.6.2 nums. 7, 18 y 34</t>
  </si>
  <si>
    <t>Resolución 1401/2007 Artículo 4° Decreto 1072/2015, Artículos: 2.2.4.6.21. numeral 10</t>
  </si>
  <si>
    <t>Resolución 1401/2007 Artículo 4° Decreto 1072/2015 Artículos: 2.2.4.6.21, numeral 10</t>
  </si>
  <si>
    <t>Decreto 1072/2015 Artículos: 2.2.4.6.21. numeral 10,</t>
  </si>
  <si>
    <t>Decreto 1072/2015 Artículos: 2.2.4.6.21, numeral 10</t>
  </si>
  <si>
    <t>Decreto 1072/2015 Artículos:  2.2.4.6.21 numeral 10</t>
  </si>
  <si>
    <t>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 Identificar con base en la valoración de los riesgos, aquellos que son prioritarios.</t>
  </si>
  <si>
    <t>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</si>
  <si>
    <t>Decreto 1072/2015 Artículos: 2.2.4.6.15., 2.2.4.6.16. numeral 2.</t>
  </si>
  <si>
    <t>Decreto 1072/2015 Artículo. 2.2.4.6.15. Parágrafo 1, 2.2.4.6.23</t>
  </si>
  <si>
    <t>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</si>
  <si>
    <t>Ley 1562/2012 Artículo 9°, Decreto 1072/2015 Artículo 2.2.4.6.15., parágrafo 2°.</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</si>
  <si>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</si>
  <si>
    <t>Decreto 1072/2015 Artículos: 2.2.4.6.15. Resolución 2400/1979 Título III</t>
  </si>
  <si>
    <t>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</si>
  <si>
    <t>Decreto 1072/2015 Artículos 2.2.4.6.15, 2.2.4.6.24, Resolución 2400/1979 Capítulo I al VII Artículos del 63 al 152, Ley 9/1979 Artículos 105 al 109.</t>
  </si>
  <si>
    <t>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</si>
  <si>
    <t>Decreto 1072/2015 Artículos: 2.2.4.6.10, 2.2.4.6.24. parágrafo 1, 2.2.4.6.28 numeral 6, Resolución 2400/1979 Artículo 3°, capítulos I al VII del Título III Artículos del 63 al 152, Ley 9/1979 Artículos del 105 al 109</t>
  </si>
  <si>
    <t>Decreto 1072/2015, Artículo 2.2.4.6.12, numerales 7 y 9</t>
  </si>
  <si>
    <t>Solicitar los procedimientos, instructivos, fichas técnicas cuando aplique y protocolos de Seguridad y Salud en el Trabajo,</t>
  </si>
  <si>
    <t>Decreto 1072/2015, Artículos: 2.2.4.6.12 numeral 14, 2.2.4.6.24 parágrafos 1° y 2°, 2.2.4.6.25 numeral 12</t>
  </si>
  <si>
    <t>Decreto 1072/2015 Artículos: 2.2.4.6.12 numeral 14, 2.2.4.6.24 parágrafos 1° y 2, 2.2.4.6.25 numeral 12</t>
  </si>
  <si>
    <t>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</si>
  <si>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</si>
  <si>
    <t>Decreto 1072/2015 Artículos: 2.2.4.2.4.2., 2.2.4.2.2.16, 2.2.4.6.12. numeral 8, 2.2.4.6.13. numeral 4, 2.2.4.6.24. Numeral 5 y parágrafo 1. Resolución 2400/1979 Artículo 2 literales f) y g), Artículos 176,177 y 178, Ley 9 /1979 Artículo del 122 al 124.</t>
  </si>
  <si>
    <t>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</si>
  <si>
    <t>Decreto 1072/2015 Artículos: 2.2.4.6.12. numeral 12, 2.2.4.6.25. 2.2.4.6.28. numeral 4</t>
  </si>
  <si>
    <t>Decreto 1072/2015 Artículo 2.2.4.6.25, numeral 11</t>
  </si>
  <si>
    <t>Decreto 1072/2015 Artículos: 2.2.4.6.19., 2.2.4.6.20., 2.2.4.6.21., 2.2.4.6.22.</t>
  </si>
  <si>
    <t>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</si>
  <si>
    <t>Decreto 1072/2015 Artículo 2.2.4.6.29.</t>
  </si>
  <si>
    <t>Decreto 1072/2015 Artículo 2.2.4.6.30</t>
  </si>
  <si>
    <t>Decreto 1072/2015 Artículo. 2.2.4.6.31</t>
  </si>
  <si>
    <t>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</si>
  <si>
    <t>Decreto 1072/2015 Artículos: 2.2.4.6.33, 2.2.4.6.34</t>
  </si>
  <si>
    <t>Decreto 1072/2015 Artículos: 2.2.4.6.31. parágrafo, 2.2.4.6.33., 2.2.4.6.34.</t>
  </si>
  <si>
    <t>Decreto 1072/2015 Artículos: 2.2.4.6.21 numeral 6, 2.2.4.6.22 numeral 5, 2.2.4.6.33, 2.2.4.6.34 Resolución 1401/2007 Artículo 12</t>
  </si>
  <si>
    <t>Ley 1562/2012  Artículo 13, Decreto 1072/2015 Artículo 2.2.4.11.7</t>
  </si>
  <si>
    <t>Solicitar la evidencia documental de las acciones correctivas realizadas en respuesta a los requerimientos o recomendaciones de las autoridades administrativas así como de las Administradoras de Riesgos Laborales.</t>
  </si>
  <si>
    <t>ESTÁNDARES MÍNIMOS SG-SST</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</si>
  <si>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</si>
  <si>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</si>
  <si>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</si>
  <si>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</si>
  <si>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</si>
  <si>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</si>
  <si>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</si>
  <si>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</si>
  <si>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</si>
  <si>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</si>
  <si>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</si>
  <si>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JUSTIFICA</t>
  </si>
  <si>
    <t>NO JUSTIFICA</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</si>
  <si>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</si>
  <si>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</si>
  <si>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</si>
  <si>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</si>
  <si>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</si>
  <si>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</si>
  <si>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</si>
  <si>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1.1.5 Pago de pensión trabajadores alto riesgo</t>
  </si>
  <si>
    <t>1.1.6 Conformación COPASST / Vigía</t>
  </si>
  <si>
    <t>1.1.7 Capacitación COPASST / Vigía</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</si>
  <si>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</si>
  <si>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</si>
  <si>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</si>
  <si>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</si>
  <si>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</si>
  <si>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</si>
  <si>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</si>
  <si>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</si>
  <si>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</si>
  <si>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</si>
  <si>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</si>
  <si>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</si>
  <si>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</si>
  <si>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</si>
  <si>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</si>
  <si>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</si>
  <si>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</si>
  <si>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</si>
  <si>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</si>
  <si>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</si>
  <si>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</si>
  <si>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</si>
  <si>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</si>
  <si>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</si>
  <si>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</si>
  <si>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</si>
  <si>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</si>
  <si>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</si>
  <si>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</si>
  <si>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</si>
  <si>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</si>
  <si>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</si>
  <si>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</si>
  <si>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</si>
  <si>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</si>
  <si>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</si>
  <si>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</si>
  <si>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</si>
  <si>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</si>
  <si>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</si>
  <si>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</si>
  <si>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</si>
  <si>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</si>
  <si>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</si>
  <si>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</si>
  <si>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</si>
  <si>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</si>
  <si>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</si>
  <si>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</si>
  <si>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</si>
  <si>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</si>
  <si>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</si>
  <si>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</si>
  <si>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</si>
  <si>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</si>
  <si>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</si>
  <si>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</si>
  <si>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</si>
  <si>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</si>
  <si>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</si>
  <si>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</si>
  <si>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</si>
  <si>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</si>
  <si>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</si>
  <si>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</si>
  <si>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</si>
  <si>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</si>
  <si>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</si>
  <si>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</si>
  <si>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</si>
  <si>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</si>
  <si>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</si>
  <si>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</si>
  <si>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</si>
  <si>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</si>
  <si>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</si>
  <si>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</si>
  <si>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</si>
  <si>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</si>
  <si>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</si>
  <si>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</si>
  <si>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</si>
  <si>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</si>
  <si>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</si>
  <si>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</si>
  <si>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</si>
  <si>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presente anexo técnico quedará sujeto a las adiciones, aclaraciones, modificaciones o complementaciones, que se presenten con respecto a la normativa contemplada en el campo “Marco legal”. *Si el estándar No Aplica, se deberá justificar tal situación y se calificará con el porcentaje indicado para cada numeral. En caso de no justificarse la calificación del estándar será igual a cero. Estándares Mínimos para empleadores o contratantes con trabajadores dependientes, cooperados, en misión o contratistas.</t>
  </si>
  <si>
    <t>I PLANEAR</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</si>
  <si>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</si>
  <si>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</si>
  <si>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</si>
  <si>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</si>
  <si>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</si>
  <si>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</si>
  <si>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Si el puntaje obtenido está entre el 61 y 85%</t>
  </si>
  <si>
    <t>Si el puntaje obtenido es mayor o igual al 86%</t>
  </si>
  <si>
    <t>ACEPTABLE</t>
  </si>
  <si>
    <t>EL NIVEL DE SU EVALUACIÓN ES:</t>
  </si>
  <si>
    <t>II. HACER</t>
  </si>
  <si>
    <t>Obtenido</t>
  </si>
  <si>
    <t xml:space="preserve">Maximo </t>
  </si>
  <si>
    <t>Estandar</t>
  </si>
  <si>
    <t>Maximo</t>
  </si>
  <si>
    <t>RECURSOS</t>
  </si>
  <si>
    <t>GESTION INTEGRAL DEL SISTEMA DE GESTIÓN DE LA SEGURIDAD Y LA SALUD EN EL TRABAJO</t>
  </si>
  <si>
    <t>GESTIÓN DE LA SALUD</t>
  </si>
  <si>
    <t>GESTIÓN DE PELIGROS Y RIESGOS</t>
  </si>
  <si>
    <t>GESTION DE AMENAZAS</t>
  </si>
  <si>
    <t>VERIFICACIÓN DEL SG-SST</t>
  </si>
  <si>
    <t>MEJORAMIENTO</t>
  </si>
  <si>
    <t>Solicitar los resultados de la medición para lo corrido del año y/o el año inmediatamente anterior y constatar el comportamiento de  la mortalidad y la relacion del evento con los peligros/riesgos.</t>
  </si>
  <si>
    <t>Responsable</t>
  </si>
  <si>
    <t>Realizado por:</t>
  </si>
  <si>
    <t>Nombre de la empresa</t>
  </si>
  <si>
    <t>Nit de la empresa</t>
  </si>
  <si>
    <t>Ciudad</t>
  </si>
  <si>
    <t xml:space="preserve">Departamento de ubicación </t>
  </si>
  <si>
    <t>Sector económico</t>
  </si>
  <si>
    <t>Clase de Riesgo</t>
  </si>
  <si>
    <t>Cargo:</t>
  </si>
  <si>
    <t>Asesorador por:</t>
  </si>
  <si>
    <t>Fecha de realización:</t>
  </si>
  <si>
    <t>No. de trabajadores directos</t>
  </si>
  <si>
    <t>No. de trabajadores Indirectos</t>
  </si>
  <si>
    <t>Evidencias/Observaciones</t>
  </si>
  <si>
    <t>Plan de Acción
(Actividades)</t>
  </si>
  <si>
    <t>Fecha
(Plazo de Cumplimiento)</t>
  </si>
  <si>
    <t xml:space="preserve">Recursos
(Administrativos y Financieros)
</t>
  </si>
  <si>
    <t>Fundamentos y soportes de la efectividad de las acciones y actividades</t>
  </si>
  <si>
    <t>X</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</si>
  <si>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</si>
  <si>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</si>
  <si>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</si>
  <si>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1. Mantener la calificación y evidencias a disposición del Ministerio del Trabajo, e incluir en el Plan de Anual de Trabajo las mejoras detectadas.</t>
  </si>
  <si>
    <t>Hoja</t>
  </si>
  <si>
    <t>Portada</t>
  </si>
  <si>
    <t>Estandares Minimos</t>
  </si>
  <si>
    <t>Tabla de valores</t>
  </si>
  <si>
    <t>Grafico por ciclo</t>
  </si>
  <si>
    <t>Grafico por estandar</t>
  </si>
  <si>
    <t>Criterios de evaluacion</t>
  </si>
  <si>
    <t>Opcion</t>
  </si>
  <si>
    <t xml:space="preserve">Se escribe el nombre de la empresa a la cual se le aplicara la evaluacion. </t>
  </si>
  <si>
    <t>Se escribe el numero NIT de la empresa a la cual se le aplicara la evaluacion.</t>
  </si>
  <si>
    <t>Se escribe el nombre del cargo de la persona que lidera la evaluacion</t>
  </si>
  <si>
    <t>En caso de cumplir totalmente el item evaluado se seleciona de la lista desplegable el valor que le aplica a la pregunta.
Las preguntas pueden tener valores de: (0.5); (1); (1.25); (2); (2.5); (3) ó (4).</t>
  </si>
  <si>
    <t>En caso de no cumplir el item evaluado se seleciona de la lista desplegable el valor de (0).</t>
  </si>
  <si>
    <t>Columna J" "Evidencias/Observaciones"</t>
  </si>
  <si>
    <t>Columna "L" Responsable</t>
  </si>
  <si>
    <t>Columna "M"Fecha
(Plazo de Cumplimiento)</t>
  </si>
  <si>
    <t>En esta se debe(n) plasmar la(s) persona(s) responsable(s) de ejecutar la(s) actividades que darn cumplimiento al item evaluado.</t>
  </si>
  <si>
    <t>En esta se debe(n) plasmar la(s) fecha(s) para ejecutar la(s) actividades que daran cumplimiento al item evaluado.</t>
  </si>
  <si>
    <t>Columna "N" Recursos
(Administrativos y Financieros)</t>
  </si>
  <si>
    <t>En esta se debe(n) plasmar los recursos necesarios para dar cumplimiento a las actividades planteadas.</t>
  </si>
  <si>
    <t xml:space="preserve">Es editable y en ella se deben relacionar los fundamentos o soportes que validan que las acciones ejecutas son efectivas para dar cumplimiento al item. </t>
  </si>
  <si>
    <t>Esta hoja esta protegida de escritura.
Es un grafico resumen de los valores obtenidos por las 4 etapas del ciclo PHVA versus su valor maximo esperado.</t>
  </si>
  <si>
    <t>Indicacion</t>
  </si>
  <si>
    <t>Se escribe el numero de trabajadores directos que hacen parte de la empresa  a la cual se le aplicara la evaluación.</t>
  </si>
  <si>
    <t>Se escribe el numero de trabajadores indirectos que hacen parte de la empresa  a la cual se le aplicara la evaluación.</t>
  </si>
  <si>
    <t>Se escribe la fecha en la cual se apliacara la evaluación.</t>
  </si>
  <si>
    <t>Se escribe el nombre y apellidos de la persona que lidera la aplicación de la evaluación.</t>
  </si>
  <si>
    <t>Se escribe el nombre del cargo de la persona que lidera la evaluación.</t>
  </si>
  <si>
    <t>Se escribe el nombre y apellidos de la persona que asesora la evaluacion (En caso que aplique).</t>
  </si>
  <si>
    <t>Se escribe el nombre de la ciudad donde se aplica la evaluación.</t>
  </si>
  <si>
    <t>Se escribe el nombre del departamento donde se aplica la evaluación.</t>
  </si>
  <si>
    <t>Se escribe el nombre del sector economico de la empresa.</t>
  </si>
  <si>
    <r>
      <t>Se escribe el numero de la clase de riesgo a la cual pertenece la empresa (</t>
    </r>
    <r>
      <rPr>
        <sz val="12"/>
        <color indexed="10"/>
        <rFont val="Arial"/>
        <family val="2"/>
      </rPr>
      <t>Desde 1 hasta 5).</t>
    </r>
  </si>
  <si>
    <r>
      <t xml:space="preserve">En caso que el item evaluado </t>
    </r>
    <r>
      <rPr>
        <b/>
        <sz val="12"/>
        <color indexed="8"/>
        <rFont val="Arial"/>
        <family val="2"/>
      </rPr>
      <t>no aplique</t>
    </r>
    <r>
      <rPr>
        <sz val="12"/>
        <color indexed="8"/>
        <rFont val="Arial"/>
        <family val="2"/>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</si>
  <si>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r>
      <t xml:space="preserve">En caso que el item evaluado </t>
    </r>
    <r>
      <rPr>
        <b/>
        <sz val="12"/>
        <color indexed="8"/>
        <rFont val="Arial"/>
        <family val="2"/>
      </rPr>
      <t>no aplique</t>
    </r>
    <r>
      <rPr>
        <sz val="12"/>
        <color indexed="8"/>
        <rFont val="Arial"/>
        <family val="2"/>
      </rPr>
      <t xml:space="preserve"> a la empresa pero </t>
    </r>
    <r>
      <rPr>
        <b/>
        <sz val="12"/>
        <color indexed="8"/>
        <rFont val="Arial"/>
        <family val="2"/>
      </rPr>
      <t xml:space="preserve">NO </t>
    </r>
    <r>
      <rPr>
        <sz val="12"/>
        <color indexed="8"/>
        <rFont val="Arial"/>
        <family val="2"/>
      </rPr>
      <t>se justifica su no aplicabilidad, se debe seleccionar de la lista desplegable la variable (X).
Esto llevará a que el valor de item automaticamente salga en valor (0).</t>
    </r>
  </si>
  <si>
    <t>Esta columna no se debe manipular, está totaliza los distintos valores del item evaluado.</t>
  </si>
  <si>
    <t>Columna "E" 
"Cumple totalmente</t>
  </si>
  <si>
    <t>Columna "F"
"No Cumple"</t>
  </si>
  <si>
    <t>Columna "G"
"No aplica justifica"</t>
  </si>
  <si>
    <t>Columna "I" 
"Calificacion"</t>
  </si>
  <si>
    <t>Es editable y en ella se debe mencionar las evidencias o las observaciones que se encontraron para el cumplimiento o no del item, ademas de la justificacion o no del mismo en caso de no aplicar.</t>
  </si>
  <si>
    <t>Columna "K"
"Plan de Acción (Actividades)</t>
  </si>
  <si>
    <t>Es editable y en ella se debe plasmar las acciones que le permitiran a la empresa el cumplir o el mantener el iten en su nivel.</t>
  </si>
  <si>
    <t>Columna "O"
"Fundamentos y soportes de la efectividad de las acciones y actividades"</t>
  </si>
  <si>
    <r>
      <t>Esta hoja esta protegida de escritura.
Es una hoja resumen de los valores obtenidos al calificar todos los item.
La celda</t>
    </r>
    <r>
      <rPr>
        <b/>
        <sz val="12"/>
        <color indexed="8"/>
        <rFont val="Arial"/>
        <family val="2"/>
      </rPr>
      <t xml:space="preserve"> "L66"</t>
    </r>
    <r>
      <rPr>
        <sz val="12"/>
        <color indexed="8"/>
        <rFont val="Arial"/>
        <family val="2"/>
      </rPr>
      <t xml:space="preserve"> es el valor total obtenido por la empresa, y es el valor ha comparar con la tabla de la hoja de calculo "Criterios de Evaluación".
La celda </t>
    </r>
    <r>
      <rPr>
        <b/>
        <sz val="12"/>
        <color indexed="8"/>
        <rFont val="Arial"/>
        <family val="2"/>
      </rPr>
      <t>"H73"</t>
    </r>
    <r>
      <rPr>
        <sz val="12"/>
        <color indexed="8"/>
        <rFont val="Arial"/>
        <family val="2"/>
      </rPr>
      <t xml:space="preserve"> le dara de manera automatica el nivel obtenido por la empresa.</t>
    </r>
  </si>
  <si>
    <t>Esta hoja esta protegida de escritura.
Es un grafico resumen de los valores obtenidos en los 7 grupos de estandares versus su valor maximo esperado.</t>
  </si>
  <si>
    <t>PLAN DE MEJORA PROPUESTO (máximo tres (3) meses)</t>
  </si>
  <si>
    <t>CICLO PHVA</t>
  </si>
  <si>
    <t>ÍTEM DE ESTÁNDAR</t>
  </si>
  <si>
    <t>RECOMENDACIÓN</t>
  </si>
  <si>
    <t>x</t>
  </si>
  <si>
    <t xml:space="preserve">OBSERVACIONES </t>
  </si>
  <si>
    <t>Nombre del centro de trabajo</t>
  </si>
  <si>
    <t>No. de funcionarios directos</t>
  </si>
  <si>
    <t>No. de funcionarios indirectos</t>
  </si>
  <si>
    <t>Columna "H" 
"No aplica No justifica"</t>
  </si>
  <si>
    <t>ESTÁNDARES MÍNIMOS DEL SISTEMA DE GESTIÓN DE LA SEGURIDAD Y SALUD EN EL TRABAJO</t>
  </si>
  <si>
    <t>Esta hoja esta protegida de escritura.
Es una tabla de referencia de los distintos niveles en los cuales puede quedar la empresa evaluada, esta tomada de la resolucion 0312 de 2019.</t>
  </si>
  <si>
    <t>procedimiento  a cargo de Grupo de Seguridad y Salud en el Trabajo</t>
  </si>
  <si>
    <t>Realizar mediciones de la severidad de los accidentes de trabajo como mínimo una vez al año y realizar la clasificación del origen del peligro/riesgo que los generó (físicos, químicos, biológicos, de seguridad, públicos, psicosociales, entre otros), si en la empresa no se presentaron este tipo de actividades, dejar constancia escrita como soporte de lo mencionado.</t>
  </si>
  <si>
    <t>Realizar mediciones de la frecuencia de los accidentes e incidentes de trabajo y enfermedad laboral como mínimo una vez al año y realiza la clasificación del origen del peligro/riesgo que los generó (físicos, de químicos, biológicos, seguridad, públicos, psicosociales, entre otros.), si en la empresa no se presentaron este tipo de actividades, dejar constancia escrita como soporte de lo mencionado.</t>
  </si>
  <si>
    <t>Realizar mediciones de  la mortalidad por accidentes de trabajo y enfermedades laborales como mínimo una vez al año y realiza la clasificación del origen del peligro/riesgo que los generó (físicos, químicos, biológicos, de seguridad, públicos, psicosociales, entre otros), si en la empresa no se presentaron este tipo de actividades, dejar constancia escrita como soporte de lo mencionado.</t>
  </si>
  <si>
    <t>Realizar mediciones de la prevalencia de la enfermedad laboral como mínimo una vez al año y realiza la clasificación del origen del peligro/riesgo que la generó (físico, químico, biológico, ergonómico o biomecánico, psicosocial, entre otros), si en la empresa no se presentaron este tipo de actividades, dejar constancia escrita como soporte de lo mencionado.</t>
  </si>
  <si>
    <t>Realizar mediciones de la incidencia de la enfermedad laboral como mínimo una vez al año y realiza la clasificación del origen del peligro/riesgo que la generó (físicos, químicos, biológicos, ergonómicos o biomecánicos, psicosociales, entre otros), si en la empresa no se presentaron este tipo de actividades, dejar constancia escrita como soporte de lo mencionado.</t>
  </si>
  <si>
    <t>Realizar las respectivas mediciones ambientales de los riesgos prioritarios, provenientes de peligros químicos, físicos y/o biológicos. de acuerdo a la normatividad vigente, por parte del empleador, si en la empresa no se presentaron este tipo de actividades, dejar constancia escrita como soporte de lo mencionado.</t>
  </si>
  <si>
    <t>Plan de mejora</t>
  </si>
  <si>
    <t xml:space="preserve">Es editable, la empresa establecera el plan de mejora propuesto teniendo en cuenta los valores obtenidos en la calificacion de los item, con el fin de subsanar el no cumplimiento  </t>
  </si>
  <si>
    <t>800215546-5</t>
  </si>
  <si>
    <t>Octubre 7 del 2020</t>
  </si>
  <si>
    <t>Responsable del SGSST y Talento Humano</t>
  </si>
  <si>
    <t>José Ever Torrecilla Guerra</t>
  </si>
  <si>
    <t>Asesor ARL Positiva/Regional Oriente</t>
  </si>
  <si>
    <t>Bucaramanga</t>
  </si>
  <si>
    <t>Santander</t>
  </si>
  <si>
    <t>V</t>
  </si>
  <si>
    <t>Empresas dedicadas a actividades de investigación y seguridad, incluye solamente empresas dedicadas a los dactiloscopistas en los cargos de detectives,agentes, profesionales espcializados,personal de detectives en distintos grados, directores de establecimientos carcelarios, mayores, capitanes, tenientes, sargentos, guardianes, servicios de escoltas, servicios de transporte de valores, etc.</t>
  </si>
  <si>
    <t>Codigo: 5-7492-03</t>
  </si>
  <si>
    <t>El responsable de Seguridad y Salud en el Trabajo cuenta con el certificado de aprobación virtual de cincuenta (50) horas, expedido el 31 de enero de 2019</t>
  </si>
  <si>
    <t xml:space="preserve">La Dirección General a través de la Subdirección de Talento Humano asigno a una persona con la formación y comptencia necesaria para desarrollar la actividad </t>
  </si>
  <si>
    <t>Al establecimiento de San Gil no se le asignan recursos, al establecimiento se le han enviado kits personales de bioseguridad para prevención del COVID-19 como parte del funcionamiento del SGSST</t>
  </si>
  <si>
    <t xml:space="preserve">Los funcionarios del establecimiento de San Gil, se encuentran afiliados a la ARL POSITIVA, en riesgo 5.   </t>
  </si>
  <si>
    <t xml:space="preserve">De acuerdo con el Decreto 2090, los funcionarios del Epmsc San Gil, se encuentran en riesgo 5 </t>
  </si>
  <si>
    <t xml:space="preserve">En el año 2019 y 2020 se realizó Curso de inducción y reinducción al personal administrativo, dejando los respectivos soportes en la hoja de vida del funcionario. Mediante acta No. 121 del 9 de mayo de 2019 se socializó el seminario -taller de reinducción. </t>
  </si>
  <si>
    <t xml:space="preserve">La Dirección General establecio la Politica  de Seguridad y Salud en el Trabajo </t>
  </si>
  <si>
    <t xml:space="preserve">La Dirección General Definio los Objetivos del SGSST dentro de la politica de SGSST el cual se encuentra identificados en ISOLUCION </t>
  </si>
  <si>
    <t xml:space="preserve">N/A.  La evaluación inicial al SGSST se le realiza a la oficina Central en Bogotá </t>
  </si>
  <si>
    <t xml:space="preserve">El establecimiento cuenta con un archivo digital y  físico para los documentos del SGSST.  Las comunicaciones llevan registro del GESDOC como se puede constatar en los anexos.  </t>
  </si>
  <si>
    <t xml:space="preserve">El INPEC dispone de una matriz legal, denominada NORMOGRAMA INSTITUCIONAL y  se encuentra en ISOLUCIÓN 
</t>
  </si>
  <si>
    <t>El Instituto cumple con los procedimientos del GESDOC y da cumplimiento al mismo, reportando el informe trimestral de su manejo y utilización.</t>
  </si>
  <si>
    <t>N/A para las Regionales.  No existe un rubro como tal</t>
  </si>
  <si>
    <t>N/A para las Regionales.  El proceso lo realiza la oficina Central y viene establecido para los proveedores.</t>
  </si>
  <si>
    <t xml:space="preserve">N/A para las Regionales.  El proceso lo realiza la oficina Central </t>
  </si>
  <si>
    <t xml:space="preserve">La Subdirección de Talento Humano - Grupo SST diseño e implemento una encuesta para el diagnóstico de condiciones se salud de los trabajadores denominada Perfil socio- Demográfico. El EPMS SAN GIL socializo a los funcionarios adscritos y envio el link para su diligenciamiento. como soporte se tiene el registro fotografico de una encuesta registrada. </t>
  </si>
  <si>
    <t xml:space="preserve">Se ha venido desarrollando actividades de promoción con la Secretaria de Salud y otras entidades.  Se anexa copia de las actas. </t>
  </si>
  <si>
    <t xml:space="preserve">No aplica toda vez que las Evaluaciones ocupacionales reposan en el área de Subdirección de Talento Humano - Grupo SST. Y las recomendaciones Medico Laborales se envían al establecimiento. </t>
  </si>
  <si>
    <t>N/A .  Dicha labor la raliza la Oficina Principal Bogotá quien posteriormente allega a las demás oficinas los resultados para ser transmitidos a los funcionarios de las DML.</t>
  </si>
  <si>
    <t>N/A  teniendo en cuenta que las historias clinicas  reposan en la oficina principal de la Subdirección de Talento Humano.</t>
  </si>
  <si>
    <t xml:space="preserve">En la oficina de San Gil se da cumplimiento a las recomendaciones médico laborales y se hace segumiento mensual el cual es enviado a Seguridad y Salud en el Trabajo de la Regional Oriente.  Se deja evidencias en las actas mensuales del Copasst </t>
  </si>
  <si>
    <t>El Instituto tiene establecido programas para promover los estilos de vida  y entornos saludables.  Dentro de esos programas se encuentra el de política de prevención de consumo de tabaco, alcohol y drogas.  Dicha política fue socializada en el EPMSSGI.</t>
  </si>
  <si>
    <t xml:space="preserve">El establecimiento cuenta con 2 tanques de agua a los cuales se les realiza el mantenimiento periodico y el análisis fisicoquímico y microbiológico de agua.  El establecimiento realiza separación en la fuente y la empresa encargada de hacer la recolección es ACUASAN.  Tambien se hace separación de resiudos peligrosos y son recolectados por EDEPSA.  Se cuenta con el programa PIGA y el encargado realiza la verificación de dichos procesos. </t>
  </si>
  <si>
    <t>Se cuenta con un procedimiento para realizar dichos procesos que es el programa PIGA.  La empresa encargada de realizar la recolección de los residuos peligrosos es EDEPSA.</t>
  </si>
  <si>
    <t xml:space="preserve">Mediante formato establecido, se realiza el reporte triemestral de accidentes laborales y se tiene en cuenta el procedimiento establecido para el reporte y registro de accidentes. </t>
  </si>
  <si>
    <t>El establecimiento de San Gil, realiza la investigación de los accidentes laborales dentro de los términos establecidos y se dejan los respectivos soportes.</t>
  </si>
  <si>
    <t>N/A.  No existe un estadístico de incidentes y accidentes laborales.</t>
  </si>
  <si>
    <t xml:space="preserve">El instituto cuenta con una guía de identificación de peligros. El establecimiento de San Gil cuenta con la Matriz de peligros </t>
  </si>
  <si>
    <t>N/A. Esta actividad no aplica para el INPEC</t>
  </si>
  <si>
    <t>Las medidas de prevención y control se determinan a través del Grupo de SGSST,.</t>
  </si>
  <si>
    <t>El INPEC tiene establecido estos programas y son determinados a través del Grupo de SGSST,.</t>
  </si>
  <si>
    <t>Se socializó con los funcionarios los diferentes procedimientos, instructivos, fichas, guías o protocolos emanados por la Dirección General, la Subdirección de Talento Humano - grupo SST.  Se anexan los respectivos soportes</t>
  </si>
  <si>
    <t xml:space="preserve">En el establecimiento de San Gil, se hizo entrega de elementos de protección personal y reposiciones, dando instrucciones especificas del uso correcto de los mismos. </t>
  </si>
  <si>
    <t xml:space="preserve">Se realizó el diligenciamiento de la guia del Plan de Emergencias y fue enviada a la Regional Oriente para su revisión y posterior aprobación.  </t>
  </si>
  <si>
    <t>N/A .  Este proceso lo realiza la Oficina Central Bogotá</t>
  </si>
  <si>
    <t xml:space="preserve">La ARL POSITIVA realiza auditorias anuales y dejan soporte del informe realizado.  </t>
  </si>
  <si>
    <t xml:space="preserve">N/A. Las auditorias se las realizan a la Oficina Central Bogotá </t>
  </si>
  <si>
    <t>N/A. Las auditorias se las realizan a la Oficina Central Bogotá y los soportes reposan en la Dirección General del establecimiento</t>
  </si>
  <si>
    <t>N/A Teniendo en cuenta que las auditorias son realizadas a la Oficina Central Bogotá por lo tanto las acciones preventivas o correctivas las realiza SGSST Bogotá</t>
  </si>
  <si>
    <t>N/A las evidencias documentales de las acciones correctivas reposan en la Oficina Central Bogotá</t>
  </si>
  <si>
    <t>EPMS SAN GIL</t>
  </si>
  <si>
    <t>ELIZABETH BAUTISTA GÓMEZ</t>
  </si>
  <si>
    <t>Visita de la ARL POSITIVA por parte del asesores en el EPMS SGI</t>
  </si>
  <si>
    <t>En el EPMSSGI se cuenta con la matriz de peligros,  se  ha recibido capacitaciones virtuales por parte de la ARL POSITIVA.</t>
  </si>
  <si>
    <t xml:space="preserve">El establecimiento de San Gil, realizó rendición de cuentas al Director, </t>
  </si>
  <si>
    <t xml:space="preserve">En el Establecimiento se realizo la identificación de peligros, evaluación y valoración de los riesgos, con el apoyo de la ARL. </t>
  </si>
  <si>
    <t>Se realizó la inspección de extintores y se dejó evidencia en la respectiva acta del COPASST  y formato de extintores</t>
  </si>
  <si>
    <t>RESOLUCIÓN 0312 DE 2022</t>
  </si>
  <si>
    <t xml:space="preserve">Mediante oficio 2022IE0048408 de fecha 09 de marzo de 2022 se asignan funciones como responsable del SGSST del EPMSC SAN GIL a SONIA MARCELA CELIS CORDERO , quien cuenta con el curso de 50 horas </t>
  </si>
  <si>
    <t>Se planteó el Plan de Trabajo para el año 2022 y se le está dando cumplimiento al mismo, reportando las actividades trimestralmente en el cronograma de seguimientoy es enviado al Grupo de Seguridad y Salud en el Trabajo de la Regional Oriente.</t>
  </si>
  <si>
    <t xml:space="preserve">Mediante oficios se hizo solicitud a la USPEC de arreglos en el establecimiento y especificamente en la estructura de la parte administrativa.  Se dejan los respectivos soportes. </t>
  </si>
  <si>
    <t xml:space="preserve">El establecimiento de San Gil actualizó las brigadas de emergencia según resolución No. 0466 del 18 de noviembre de 2022 </t>
  </si>
  <si>
    <t>N/A. Esta actividad no aplica para el INPEC, más sin embargo mediante oficio se solicitó realizar las mediciones ambientales</t>
  </si>
  <si>
    <t xml:space="preserve">Se encuentra una carpeta con la convocatoria y elección del COPASST.  Mediante acta 1059 del 28 de diciembre de 2022 fue constituido el COPASST y se encuentra vigente.  Existen actas de reuniones mensuales del COPASST archivadas en su respectiva carpeta.  </t>
  </si>
  <si>
    <t xml:space="preserve">Se evidencia el acta de conformación y actualización del CCL mediante acta 836 del 16 de diciembre de 2021 de acuerdo a la normatividad 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</si>
</sst>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0" x14ac:knownFonts="1">
    <font>
      <sz val="11"/>
      <color theme="1"/>
      <name val="Calibri"/>
      <family val="2"/>
      <scheme val="minor"/>
    </font>
    <font>
      <b/>
      <sz val="12"/>
      <name val="Arial"/>
      <family val="2"/>
    </font>
    <font>
      <sz val="10.5"/>
      <name val="Arial"/>
      <family val="2"/>
    </font>
    <font>
      <sz val="8.5"/>
      <name val="Arial"/>
      <family val="2"/>
    </font>
    <font>
      <b/>
      <sz val="8.5"/>
      <name val="Arial"/>
      <family val="2"/>
    </font>
    <font>
      <b/>
      <sz val="11"/>
      <name val="Arial"/>
      <family val="2"/>
    </font>
    <font>
      <b/>
      <sz val="14"/>
      <name val="Arial"/>
      <family val="2"/>
    </font>
    <font>
      <sz val="12"/>
      <name val="Arial"/>
      <family val="2"/>
    </font>
    <font>
      <sz val="11"/>
      <name val="Arial"/>
      <family val="2"/>
    </font>
    <font>
      <b/>
      <sz val="12"/>
      <color indexed="8"/>
      <name val="Arial"/>
      <family val="2"/>
    </font>
    <font>
      <sz val="12"/>
      <color indexed="8"/>
      <name val="Arial"/>
      <family val="2"/>
    </font>
    <font>
      <sz val="12"/>
      <color indexed="10"/>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sz val="11"/>
      <color theme="1"/>
      <name val="Calibri"/>
      <family val="2"/>
      <scheme val="minor"/>
    </font>
    <font>
      <sz val="11"/>
      <color theme="0"/>
      <name val="Calibri"/>
      <family val="2"/>
      <scheme val="minor"/>
    </font>
    <font>
      <sz val="11"/>
      <color rgb="FF000000"/>
      <name val="Calibri"/>
      <family val="2"/>
      <charset val="204"/>
    </font>
    <font>
      <sz val="11"/>
      <color rgb="FFFF0000"/>
      <name val="Calibri"/>
      <family val="2"/>
      <scheme val="minor"/>
    </font>
    <font>
      <b/>
      <sz val="11"/>
      <color theme="1"/>
      <name val="Calibri"/>
      <family val="2"/>
      <scheme val="minor"/>
    </font>
    <font>
      <sz val="11"/>
      <name val="Calibri"/>
      <family val="2"/>
      <scheme val="minor"/>
    </font>
    <font>
      <sz val="8.5"/>
      <color theme="0"/>
      <name val="Arial"/>
      <family val="2"/>
    </font>
    <font>
      <b/>
      <sz val="10.5"/>
      <color theme="0"/>
      <name val="Arial"/>
      <family val="2"/>
    </font>
    <font>
      <b/>
      <sz val="12"/>
      <color theme="0"/>
      <name val="Arial"/>
      <family val="2"/>
    </font>
    <font>
      <sz val="11"/>
      <color rgb="FF000000"/>
      <name val="Arial"/>
      <family val="2"/>
    </font>
    <font>
      <b/>
      <sz val="11"/>
      <color theme="0"/>
      <name val="Arial"/>
      <family val="2"/>
    </font>
    <font>
      <b/>
      <sz val="12"/>
      <color theme="1"/>
      <name val="Arial"/>
      <family val="2"/>
    </font>
    <font>
      <sz val="12"/>
      <color theme="1"/>
      <name val="Arial"/>
      <family val="2"/>
    </font>
    <font>
      <u/>
      <sz val="11"/>
      <color theme="1"/>
      <name val="Calibri"/>
      <family val="2"/>
      <scheme val="minor"/>
    </font>
    <font>
      <sz val="11"/>
      <color theme="1"/>
      <name val="Arial"/>
      <family val="2"/>
    </font>
    <font>
      <b/>
      <sz val="11"/>
      <color theme="1"/>
      <name val="Arial"/>
      <family val="2"/>
    </font>
    <font>
      <b/>
      <sz val="10"/>
      <color theme="0"/>
      <name val="Arial"/>
      <family val="2"/>
    </font>
    <font>
      <b/>
      <sz val="10"/>
      <color theme="1"/>
      <name val="Arial"/>
      <family val="2"/>
    </font>
    <font>
      <b/>
      <sz val="8.5"/>
      <color theme="0"/>
      <name val="Arial"/>
      <family val="2"/>
    </font>
    <font>
      <sz val="8.5"/>
      <color theme="0"/>
      <name val="Calibri"/>
      <family val="2"/>
      <scheme val="minor"/>
    </font>
    <font>
      <b/>
      <sz val="11"/>
      <color rgb="FF000000"/>
      <name val="Arial"/>
      <family val="2"/>
    </font>
    <font>
      <sz val="14"/>
      <name val="Arial"/>
      <family val="2"/>
    </font>
    <font>
      <sz val="14"/>
      <name val="Calibri"/>
      <family val="2"/>
    </font>
    <font>
      <sz val="14"/>
      <name val="Calibri"/>
      <family val="2"/>
      <scheme val="minor"/>
    </font>
  </fonts>
  <fills count="21">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FAF9F4"/>
        <bgColor indexed="64"/>
      </patternFill>
    </fill>
    <fill>
      <patternFill patternType="solid">
        <fgColor theme="4" tint="-0.49998474074526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46E0E8"/>
        <bgColor indexed="64"/>
      </patternFill>
    </fill>
    <fill>
      <patternFill patternType="solid">
        <fgColor theme="0" tint="-0.499984740745262"/>
        <bgColor indexed="64"/>
      </patternFill>
    </fill>
    <fill>
      <patternFill patternType="solid">
        <fgColor rgb="FFF1EEE0"/>
        <bgColor indexed="64"/>
      </patternFill>
    </fill>
    <fill>
      <patternFill patternType="solid">
        <fgColor rgb="FFFFFFFF"/>
        <bgColor rgb="FFFFFFFF"/>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50"/>
      </left>
      <right style="thin">
        <color indexed="50"/>
      </right>
      <top style="thin">
        <color indexed="50"/>
      </top>
      <bottom style="thin">
        <color indexed="5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theme="0" tint="-0.249977111117893"/>
      </left>
      <right style="double">
        <color theme="0" tint="-0.249977111117893"/>
      </right>
      <top style="double">
        <color theme="0" tint="-0.249977111117893"/>
      </top>
      <bottom style="double">
        <color theme="0" tint="-0.249977111117893"/>
      </bottom>
      <diagonal/>
    </border>
    <border>
      <left style="double">
        <color theme="0" tint="-0.249977111117893"/>
      </left>
      <right style="double">
        <color theme="0" tint="-0.249977111117893"/>
      </right>
      <top style="double">
        <color theme="0" tint="-0.249977111117893"/>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6" fillId="0" borderId="0"/>
    <xf numFmtId="0" fontId="18" fillId="0" borderId="0"/>
    <xf numFmtId="9" fontId="16" fillId="0" borderId="0" applyFont="0" applyFill="0" applyBorder="0" applyAlignment="0" applyProtection="0"/>
  </cellStyleXfs>
  <cellXfs count="214">
    <xf numFmtId="0" fontId="0" fillId="0" borderId="0" xfId="0"/>
    <xf numFmtId="0" fontId="21" fillId="0" borderId="0" xfId="0" applyFont="1" applyAlignment="1">
      <alignment horizontal="center" vertical="center"/>
    </xf>
    <xf numFmtId="0" fontId="21" fillId="0" borderId="0" xfId="0" applyFont="1" applyAlignment="1">
      <alignment vertical="top"/>
    </xf>
    <xf numFmtId="0" fontId="2" fillId="3" borderId="3"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0" xfId="0" applyAlignment="1">
      <alignment horizontal="center"/>
    </xf>
    <xf numFmtId="0" fontId="3" fillId="3" borderId="0" xfId="1" applyFont="1" applyFill="1"/>
    <xf numFmtId="0" fontId="3" fillId="0" borderId="0" xfId="1" applyFont="1"/>
    <xf numFmtId="0" fontId="4" fillId="4" borderId="5" xfId="1" applyFont="1" applyFill="1" applyBorder="1" applyAlignment="1">
      <alignment horizontal="center" vertical="center" wrapText="1"/>
    </xf>
    <xf numFmtId="0" fontId="22" fillId="5" borderId="5" xfId="1" applyFont="1" applyFill="1" applyBorder="1" applyAlignment="1">
      <alignment horizontal="center" vertical="center" wrapText="1"/>
    </xf>
    <xf numFmtId="0" fontId="4" fillId="3" borderId="0" xfId="1" applyFont="1" applyFill="1"/>
    <xf numFmtId="0" fontId="4" fillId="0" borderId="0" xfId="1" applyFont="1"/>
    <xf numFmtId="0" fontId="3" fillId="3" borderId="0" xfId="1" applyFont="1" applyFill="1" applyAlignment="1">
      <alignment horizontal="center"/>
    </xf>
    <xf numFmtId="1" fontId="3" fillId="3" borderId="0" xfId="1" applyNumberFormat="1" applyFont="1" applyFill="1"/>
    <xf numFmtId="0" fontId="4" fillId="3" borderId="0" xfId="1" applyFont="1" applyFill="1" applyAlignment="1">
      <alignment vertical="center" wrapText="1"/>
    </xf>
    <xf numFmtId="0" fontId="3" fillId="0" borderId="0" xfId="1" applyFont="1" applyAlignment="1">
      <alignment horizontal="center"/>
    </xf>
    <xf numFmtId="1" fontId="3" fillId="0" borderId="0" xfId="1" applyNumberFormat="1" applyFont="1"/>
    <xf numFmtId="0" fontId="0" fillId="3" borderId="0" xfId="0" applyFill="1"/>
    <xf numFmtId="0" fontId="21" fillId="3" borderId="0" xfId="0" applyFont="1" applyFill="1" applyAlignment="1">
      <alignment vertical="top"/>
    </xf>
    <xf numFmtId="0" fontId="21" fillId="3" borderId="0" xfId="0" applyFont="1" applyFill="1" applyAlignment="1">
      <alignment horizontal="center" vertical="center"/>
    </xf>
    <xf numFmtId="0" fontId="23" fillId="5" borderId="5" xfId="0" applyFont="1" applyFill="1" applyBorder="1" applyAlignment="1">
      <alignment horizontal="center" vertical="center" wrapText="1"/>
    </xf>
    <xf numFmtId="164" fontId="23" fillId="5" borderId="5" xfId="0" applyNumberFormat="1" applyFont="1" applyFill="1" applyBorder="1" applyAlignment="1">
      <alignment horizontal="center" vertical="center" wrapText="1"/>
    </xf>
    <xf numFmtId="10" fontId="23" fillId="5" borderId="5" xfId="0" applyNumberFormat="1" applyFont="1" applyFill="1" applyBorder="1" applyAlignment="1">
      <alignment horizontal="center" vertical="center" wrapText="1"/>
    </xf>
    <xf numFmtId="0" fontId="18" fillId="0" borderId="0" xfId="2"/>
    <xf numFmtId="0" fontId="5" fillId="6" borderId="7" xfId="1" applyFont="1" applyFill="1" applyBorder="1" applyAlignment="1">
      <alignment vertical="center" wrapText="1"/>
    </xf>
    <xf numFmtId="0" fontId="17" fillId="0" borderId="0" xfId="0" applyFont="1"/>
    <xf numFmtId="0" fontId="17" fillId="0" borderId="0" xfId="0" applyFont="1" applyAlignment="1">
      <alignment wrapText="1"/>
    </xf>
    <xf numFmtId="0" fontId="17" fillId="0" borderId="0" xfId="0" applyFont="1" applyAlignment="1">
      <alignment horizontal="center" vertical="center" wrapText="1"/>
    </xf>
    <xf numFmtId="0" fontId="16" fillId="0" borderId="5" xfId="1" applyFill="1" applyBorder="1" applyAlignment="1">
      <alignment vertical="center" wrapText="1"/>
    </xf>
    <xf numFmtId="0" fontId="3" fillId="0" borderId="5" xfId="1" applyFont="1" applyFill="1" applyBorder="1" applyAlignment="1">
      <alignment horizontal="left" vertical="center" wrapText="1" indent="1"/>
    </xf>
    <xf numFmtId="0" fontId="24" fillId="5" borderId="5" xfId="1" applyFont="1" applyFill="1" applyBorder="1" applyAlignment="1">
      <alignment horizontal="center" vertical="center" wrapText="1"/>
    </xf>
    <xf numFmtId="0" fontId="7" fillId="3" borderId="0" xfId="1" applyFont="1" applyFill="1"/>
    <xf numFmtId="0" fontId="7" fillId="0" borderId="0" xfId="1" applyFont="1"/>
    <xf numFmtId="0" fontId="23" fillId="5" borderId="5" xfId="0" applyFont="1" applyFill="1" applyBorder="1" applyAlignment="1">
      <alignment horizontal="center" vertical="center" wrapText="1"/>
    </xf>
    <xf numFmtId="0" fontId="4" fillId="4" borderId="5" xfId="1" applyFont="1" applyFill="1" applyBorder="1" applyAlignment="1">
      <alignment horizontal="center" vertical="center" wrapText="1"/>
    </xf>
    <xf numFmtId="0" fontId="24" fillId="5" borderId="5" xfId="1" applyFont="1" applyFill="1" applyBorder="1" applyAlignment="1">
      <alignment horizontal="center" vertical="center" wrapText="1"/>
    </xf>
    <xf numFmtId="0" fontId="21" fillId="3" borderId="5" xfId="0" applyFont="1" applyFill="1" applyBorder="1" applyAlignment="1">
      <alignment vertical="top"/>
    </xf>
    <xf numFmtId="0" fontId="21" fillId="3" borderId="0" xfId="0" applyFont="1" applyFill="1" applyAlignment="1">
      <alignment vertical="center" wrapText="1"/>
    </xf>
    <xf numFmtId="164" fontId="23" fillId="5" borderId="1" xfId="0" applyNumberFormat="1" applyFont="1" applyFill="1" applyBorder="1" applyAlignment="1">
      <alignment horizontal="center" vertical="center" wrapText="1"/>
    </xf>
    <xf numFmtId="10" fontId="23" fillId="5" borderId="1" xfId="0" applyNumberFormat="1"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1" fillId="3" borderId="0" xfId="0" applyFont="1" applyFill="1" applyBorder="1" applyAlignment="1">
      <alignment vertical="top"/>
    </xf>
    <xf numFmtId="0" fontId="21" fillId="0" borderId="0" xfId="0" applyFont="1" applyBorder="1" applyAlignment="1">
      <alignment vertical="top"/>
    </xf>
    <xf numFmtId="0" fontId="1" fillId="3" borderId="0" xfId="0" applyFont="1" applyFill="1" applyBorder="1" applyAlignment="1">
      <alignment vertical="center" wrapText="1"/>
    </xf>
    <xf numFmtId="0" fontId="24" fillId="5" borderId="5" xfId="3" applyNumberFormat="1" applyFont="1" applyFill="1" applyBorder="1" applyAlignment="1">
      <alignment horizontal="center" vertical="center" wrapText="1"/>
    </xf>
    <xf numFmtId="0" fontId="19" fillId="0" borderId="0" xfId="0" applyFont="1"/>
    <xf numFmtId="0" fontId="8" fillId="2" borderId="0" xfId="1" applyFont="1" applyFill="1"/>
    <xf numFmtId="0" fontId="8" fillId="0" borderId="9" xfId="0" applyFont="1" applyFill="1" applyBorder="1" applyAlignment="1">
      <alignment horizontal="justify" vertical="center" wrapText="1"/>
    </xf>
    <xf numFmtId="0" fontId="8" fillId="0" borderId="0" xfId="1" applyFont="1" applyFill="1" applyAlignment="1">
      <alignment horizontal="left" wrapText="1"/>
    </xf>
    <xf numFmtId="0" fontId="5" fillId="0" borderId="9" xfId="0" applyFont="1" applyBorder="1" applyAlignment="1">
      <alignment vertical="center" wrapText="1"/>
    </xf>
    <xf numFmtId="0" fontId="20" fillId="0" borderId="0" xfId="0" applyFont="1" applyAlignment="1">
      <alignment horizontal="center"/>
    </xf>
    <xf numFmtId="0" fontId="0" fillId="0" borderId="0" xfId="0" applyFill="1"/>
    <xf numFmtId="0" fontId="25" fillId="0" borderId="0" xfId="2" applyFont="1"/>
    <xf numFmtId="0" fontId="26" fillId="7" borderId="24" xfId="2" applyFont="1" applyFill="1" applyBorder="1" applyAlignment="1">
      <alignment horizontal="center" vertical="center" wrapText="1"/>
    </xf>
    <xf numFmtId="0" fontId="5" fillId="0" borderId="24" xfId="2" applyFont="1" applyFill="1" applyBorder="1" applyAlignment="1">
      <alignment horizontal="center" vertical="center" wrapText="1"/>
    </xf>
    <xf numFmtId="0" fontId="5" fillId="8" borderId="24" xfId="2" applyFont="1" applyFill="1" applyBorder="1" applyAlignment="1">
      <alignment horizontal="center" vertical="center" wrapText="1"/>
    </xf>
    <xf numFmtId="0" fontId="5" fillId="0" borderId="24" xfId="2" applyFont="1" applyFill="1" applyBorder="1" applyAlignment="1">
      <alignment horizontal="justify" vertical="center" wrapText="1"/>
    </xf>
    <xf numFmtId="0" fontId="5" fillId="0" borderId="25" xfId="2" applyFont="1" applyFill="1" applyBorder="1" applyAlignment="1">
      <alignment horizontal="center" vertical="center" wrapText="1"/>
    </xf>
    <xf numFmtId="0" fontId="5" fillId="9" borderId="24" xfId="2" applyFont="1" applyFill="1" applyBorder="1" applyAlignment="1">
      <alignment horizontal="center" vertical="center" wrapText="1"/>
    </xf>
    <xf numFmtId="0" fontId="5" fillId="10" borderId="24" xfId="2" applyFont="1" applyFill="1" applyBorder="1" applyAlignment="1">
      <alignment horizontal="center" vertical="center" wrapText="1"/>
    </xf>
    <xf numFmtId="0" fontId="5" fillId="0" borderId="9" xfId="0" applyFont="1" applyFill="1" applyBorder="1" applyAlignment="1">
      <alignment vertical="center" wrapText="1"/>
    </xf>
    <xf numFmtId="0" fontId="27" fillId="10" borderId="5" xfId="0" applyFont="1" applyFill="1" applyBorder="1" applyAlignment="1">
      <alignment horizontal="center" vertical="center" wrapText="1"/>
    </xf>
    <xf numFmtId="0" fontId="28" fillId="0" borderId="0" xfId="0" applyFont="1" applyAlignment="1">
      <alignment horizontal="justify" vertical="top" wrapText="1"/>
    </xf>
    <xf numFmtId="0" fontId="28" fillId="0" borderId="5" xfId="0" applyFont="1" applyBorder="1" applyAlignment="1">
      <alignment horizontal="justify" vertical="top" wrapText="1"/>
    </xf>
    <xf numFmtId="0" fontId="28" fillId="0" borderId="5" xfId="0" applyFont="1" applyFill="1" applyBorder="1" applyAlignment="1">
      <alignment horizontal="justify" vertical="top" wrapText="1"/>
    </xf>
    <xf numFmtId="0" fontId="28" fillId="0" borderId="5" xfId="0" applyFont="1" applyBorder="1" applyAlignment="1">
      <alignment horizontal="left" vertical="center" wrapText="1"/>
    </xf>
    <xf numFmtId="0" fontId="3" fillId="11" borderId="5" xfId="1" applyFont="1" applyFill="1" applyBorder="1" applyAlignment="1">
      <alignment horizontal="center" vertical="center" wrapText="1"/>
    </xf>
    <xf numFmtId="0" fontId="3" fillId="11" borderId="5" xfId="1" applyFont="1" applyFill="1" applyBorder="1" applyAlignment="1">
      <alignment horizontal="left" vertical="center" wrapText="1" indent="1"/>
    </xf>
    <xf numFmtId="0" fontId="3" fillId="12" borderId="5" xfId="1" applyFont="1" applyFill="1" applyBorder="1" applyAlignment="1">
      <alignment horizontal="left" vertical="center" wrapText="1" indent="1"/>
    </xf>
    <xf numFmtId="0" fontId="3" fillId="12" borderId="5" xfId="1" applyFont="1" applyFill="1" applyBorder="1" applyAlignment="1">
      <alignment horizontal="center" vertical="center" wrapText="1"/>
    </xf>
    <xf numFmtId="0" fontId="4" fillId="11" borderId="5" xfId="1" applyFont="1" applyFill="1" applyBorder="1" applyAlignment="1">
      <alignment horizontal="center" vertical="center" wrapText="1"/>
    </xf>
    <xf numFmtId="17" fontId="8" fillId="0" borderId="9" xfId="0" applyNumberFormat="1" applyFont="1" applyFill="1" applyBorder="1" applyAlignment="1">
      <alignment horizontal="justify" vertical="center" wrapText="1"/>
    </xf>
    <xf numFmtId="0" fontId="29" fillId="11" borderId="5" xfId="0" applyFont="1" applyFill="1" applyBorder="1" applyAlignment="1">
      <alignment wrapText="1"/>
    </xf>
    <xf numFmtId="0" fontId="0" fillId="12" borderId="5" xfId="0" applyFill="1" applyBorder="1"/>
    <xf numFmtId="0" fontId="4" fillId="8" borderId="5" xfId="1" applyFont="1" applyFill="1" applyBorder="1" applyAlignment="1">
      <alignment horizontal="center" vertical="center" wrapText="1"/>
    </xf>
    <xf numFmtId="0" fontId="30" fillId="13" borderId="5" xfId="0" applyFont="1" applyFill="1" applyBorder="1" applyAlignment="1">
      <alignment horizontal="justify" vertical="center" wrapText="1"/>
    </xf>
    <xf numFmtId="0" fontId="0" fillId="12" borderId="5" xfId="0" applyFill="1" applyBorder="1" applyAlignment="1">
      <alignment horizontal="center" vertical="center" wrapText="1"/>
    </xf>
    <xf numFmtId="0" fontId="0" fillId="14" borderId="5" xfId="0" applyFill="1" applyBorder="1" applyAlignment="1">
      <alignment horizontal="center" vertical="center" wrapText="1"/>
    </xf>
    <xf numFmtId="0" fontId="30" fillId="15" borderId="0" xfId="0" applyFont="1" applyFill="1" applyBorder="1" applyAlignment="1">
      <alignment horizontal="justify" vertical="center" wrapText="1"/>
    </xf>
    <xf numFmtId="0" fontId="0" fillId="15" borderId="4" xfId="0" applyFill="1" applyBorder="1" applyAlignment="1">
      <alignment horizontal="center" vertical="center" wrapText="1"/>
    </xf>
    <xf numFmtId="0" fontId="31" fillId="16" borderId="10" xfId="0" applyFont="1" applyFill="1" applyBorder="1" applyAlignment="1">
      <alignment horizontal="center" vertical="center" wrapText="1"/>
    </xf>
    <xf numFmtId="0" fontId="31" fillId="16" borderId="11" xfId="0" applyFont="1" applyFill="1" applyBorder="1" applyAlignment="1">
      <alignment horizontal="center" vertical="center" wrapText="1"/>
    </xf>
    <xf numFmtId="0" fontId="31" fillId="16" borderId="12" xfId="0" applyFont="1" applyFill="1" applyBorder="1" applyAlignment="1">
      <alignment horizontal="center" vertical="center" wrapText="1"/>
    </xf>
    <xf numFmtId="0" fontId="31" fillId="12" borderId="13" xfId="0" applyFont="1" applyFill="1" applyBorder="1" applyAlignment="1">
      <alignment horizontal="center" vertical="center" wrapText="1"/>
    </xf>
    <xf numFmtId="0" fontId="31" fillId="13" borderId="13" xfId="0" applyFont="1" applyFill="1" applyBorder="1" applyAlignment="1">
      <alignment horizontal="center" vertical="center" wrapText="1"/>
    </xf>
    <xf numFmtId="0" fontId="31" fillId="14" borderId="10" xfId="0" applyFont="1" applyFill="1" applyBorder="1" applyAlignment="1">
      <alignment horizontal="center" vertical="center" wrapText="1"/>
    </xf>
    <xf numFmtId="0" fontId="30" fillId="12" borderId="5" xfId="0" applyFont="1" applyFill="1" applyBorder="1" applyAlignment="1">
      <alignment horizontal="left" vertical="center" wrapText="1"/>
    </xf>
    <xf numFmtId="0" fontId="0" fillId="13" borderId="5" xfId="0" applyFill="1" applyBorder="1" applyAlignment="1">
      <alignment horizontal="center" vertical="center" wrapText="1"/>
    </xf>
    <xf numFmtId="0" fontId="30" fillId="14" borderId="5" xfId="0" applyFont="1" applyFill="1" applyBorder="1" applyAlignment="1">
      <alignment horizontal="justify" vertical="center" wrapText="1"/>
    </xf>
    <xf numFmtId="0" fontId="30" fillId="12" borderId="7" xfId="0" applyFont="1" applyFill="1" applyBorder="1" applyAlignment="1">
      <alignment horizontal="justify" vertical="center" wrapText="1"/>
    </xf>
    <xf numFmtId="0" fontId="30" fillId="13" borderId="7" xfId="0" applyFont="1" applyFill="1" applyBorder="1" applyAlignment="1">
      <alignment horizontal="justify" vertical="center" wrapText="1"/>
    </xf>
    <xf numFmtId="0" fontId="30" fillId="14" borderId="7" xfId="0" applyFont="1" applyFill="1" applyBorder="1" applyAlignment="1">
      <alignment horizontal="left" vertical="center" wrapText="1" indent="1"/>
    </xf>
    <xf numFmtId="0" fontId="30" fillId="15" borderId="14" xfId="0" applyFont="1" applyFill="1" applyBorder="1" applyAlignment="1">
      <alignment horizontal="justify" vertical="center" wrapText="1"/>
    </xf>
    <xf numFmtId="0" fontId="31" fillId="12" borderId="15" xfId="0" applyFont="1" applyFill="1" applyBorder="1" applyAlignment="1">
      <alignment horizontal="center" vertical="center" wrapText="1"/>
    </xf>
    <xf numFmtId="0" fontId="31" fillId="15" borderId="10" xfId="0" applyFont="1" applyFill="1" applyBorder="1" applyAlignment="1">
      <alignment horizontal="center" vertical="center" wrapText="1"/>
    </xf>
    <xf numFmtId="0" fontId="21" fillId="3" borderId="0" xfId="0" applyFont="1" applyFill="1" applyAlignment="1">
      <alignment horizontal="justify" vertical="top" wrapText="1"/>
    </xf>
    <xf numFmtId="0" fontId="37" fillId="3" borderId="1" xfId="0" applyFont="1" applyFill="1" applyBorder="1" applyAlignment="1">
      <alignment horizontal="left" vertical="center" wrapText="1"/>
    </xf>
    <xf numFmtId="0" fontId="37" fillId="3" borderId="8" xfId="0" applyFont="1" applyFill="1" applyBorder="1" applyAlignment="1">
      <alignment horizontal="justify" vertical="top" wrapText="1"/>
    </xf>
    <xf numFmtId="0" fontId="38" fillId="0" borderId="26" xfId="0" applyFont="1" applyBorder="1" applyAlignment="1">
      <alignment horizontal="center" vertical="center" wrapText="1"/>
    </xf>
    <xf numFmtId="0" fontId="38" fillId="0" borderId="27" xfId="0" applyFont="1" applyBorder="1" applyAlignment="1">
      <alignment horizontal="center" vertical="center" wrapText="1"/>
    </xf>
    <xf numFmtId="0" fontId="38" fillId="19" borderId="27" xfId="0" applyFont="1" applyFill="1" applyBorder="1" applyAlignment="1">
      <alignment horizontal="justify" vertical="top" wrapText="1"/>
    </xf>
    <xf numFmtId="0" fontId="37" fillId="3" borderId="0" xfId="0" applyFont="1" applyFill="1" applyBorder="1" applyAlignment="1">
      <alignment horizontal="justify" vertical="top" wrapText="1"/>
    </xf>
    <xf numFmtId="0" fontId="37" fillId="3" borderId="5" xfId="0" applyFont="1" applyFill="1" applyBorder="1" applyAlignment="1">
      <alignment horizontal="justify" vertical="top" wrapText="1"/>
    </xf>
    <xf numFmtId="0" fontId="39" fillId="0" borderId="7"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3" borderId="5" xfId="0" applyFont="1" applyFill="1" applyBorder="1" applyAlignment="1">
      <alignment horizontal="justify" vertical="top" wrapText="1"/>
    </xf>
    <xf numFmtId="0" fontId="37" fillId="3" borderId="2" xfId="0" applyFont="1" applyFill="1" applyBorder="1" applyAlignment="1">
      <alignment horizontal="left" vertical="center" wrapText="1"/>
    </xf>
    <xf numFmtId="0" fontId="37" fillId="3" borderId="1" xfId="0" applyFont="1" applyFill="1" applyBorder="1" applyAlignment="1">
      <alignment horizontal="justify" vertical="top" wrapText="1"/>
    </xf>
    <xf numFmtId="0" fontId="38" fillId="0" borderId="27" xfId="0" applyFont="1" applyFill="1" applyBorder="1" applyAlignment="1">
      <alignment horizontal="justify" vertical="top" wrapText="1"/>
    </xf>
    <xf numFmtId="0" fontId="37" fillId="3" borderId="0" xfId="0" applyFont="1" applyFill="1" applyBorder="1" applyAlignment="1">
      <alignment horizontal="left" vertical="center" wrapText="1"/>
    </xf>
    <xf numFmtId="0" fontId="37" fillId="3" borderId="6" xfId="0" applyFont="1" applyFill="1" applyBorder="1" applyAlignment="1">
      <alignment horizontal="center" vertical="center" wrapText="1"/>
    </xf>
    <xf numFmtId="0" fontId="37" fillId="3" borderId="2" xfId="0" applyFont="1" applyFill="1" applyBorder="1" applyAlignment="1">
      <alignment horizontal="justify" vertical="top" wrapText="1"/>
    </xf>
    <xf numFmtId="0" fontId="37" fillId="3" borderId="2" xfId="0" applyFont="1" applyFill="1" applyBorder="1" applyAlignment="1">
      <alignment horizontal="left" vertical="top" wrapText="1"/>
    </xf>
    <xf numFmtId="0" fontId="37" fillId="3" borderId="1" xfId="0" applyFont="1" applyFill="1" applyBorder="1" applyAlignment="1">
      <alignment horizontal="left" vertical="top" wrapText="1"/>
    </xf>
    <xf numFmtId="0" fontId="39" fillId="0" borderId="5" xfId="0" applyFont="1" applyFill="1" applyBorder="1" applyAlignment="1">
      <alignment horizontal="justify" vertical="top" wrapText="1"/>
    </xf>
    <xf numFmtId="0" fontId="37" fillId="3" borderId="0" xfId="0" applyFont="1" applyFill="1" applyBorder="1" applyAlignment="1">
      <alignment horizontal="left" vertical="top" wrapText="1"/>
    </xf>
    <xf numFmtId="0" fontId="37" fillId="3" borderId="0" xfId="0" applyFont="1" applyFill="1" applyBorder="1" applyAlignment="1">
      <alignment vertical="center" wrapText="1"/>
    </xf>
    <xf numFmtId="0" fontId="37" fillId="3" borderId="4" xfId="0" applyFont="1" applyFill="1" applyBorder="1" applyAlignment="1">
      <alignment horizontal="justify" vertical="top" wrapText="1"/>
    </xf>
    <xf numFmtId="0" fontId="37" fillId="3" borderId="4" xfId="0" applyFont="1" applyFill="1" applyBorder="1" applyAlignment="1">
      <alignment horizontal="center" vertical="center" wrapText="1"/>
    </xf>
    <xf numFmtId="0" fontId="39" fillId="3" borderId="5" xfId="0" applyFont="1" applyFill="1" applyBorder="1" applyAlignment="1">
      <alignment vertical="top"/>
    </xf>
    <xf numFmtId="0" fontId="37" fillId="3" borderId="4" xfId="0" applyFont="1" applyFill="1" applyBorder="1" applyAlignment="1">
      <alignment horizontal="left" vertical="top" wrapText="1"/>
    </xf>
    <xf numFmtId="0" fontId="37" fillId="3" borderId="0" xfId="0" applyFont="1" applyFill="1" applyBorder="1" applyAlignment="1">
      <alignment horizontal="center" vertical="center" wrapText="1"/>
    </xf>
    <xf numFmtId="0" fontId="37" fillId="3" borderId="5" xfId="0" applyFont="1" applyFill="1" applyBorder="1" applyAlignment="1">
      <alignment horizontal="center" vertical="center" wrapText="1"/>
    </xf>
    <xf numFmtId="0" fontId="38" fillId="0" borderId="27" xfId="0" applyFont="1" applyBorder="1" applyAlignment="1">
      <alignment horizontal="justify" vertical="top" wrapText="1"/>
    </xf>
    <xf numFmtId="0" fontId="37" fillId="3" borderId="5" xfId="0" applyFont="1" applyFill="1" applyBorder="1" applyAlignment="1">
      <alignment horizontal="left" vertical="center" wrapText="1"/>
    </xf>
    <xf numFmtId="0" fontId="38" fillId="19" borderId="27" xfId="0" applyFont="1" applyFill="1" applyBorder="1" applyAlignment="1">
      <alignment vertical="top" wrapText="1"/>
    </xf>
    <xf numFmtId="0" fontId="37" fillId="3" borderId="5" xfId="0" applyFont="1" applyFill="1" applyBorder="1" applyAlignment="1">
      <alignment horizontal="left" vertical="top" wrapText="1"/>
    </xf>
    <xf numFmtId="0" fontId="39" fillId="20" borderId="5" xfId="0" applyFont="1" applyFill="1" applyBorder="1" applyAlignment="1">
      <alignment horizontal="justify" vertical="top" wrapText="1"/>
    </xf>
    <xf numFmtId="0" fontId="28" fillId="0" borderId="3" xfId="0" applyFont="1" applyBorder="1" applyAlignment="1">
      <alignment horizontal="justify" vertical="top" wrapText="1"/>
    </xf>
    <xf numFmtId="0" fontId="28" fillId="0" borderId="7" xfId="0" applyFont="1" applyBorder="1" applyAlignment="1">
      <alignment horizontal="justify" vertical="top" wrapText="1"/>
    </xf>
    <xf numFmtId="0" fontId="28" fillId="0" borderId="5" xfId="0" applyFont="1" applyBorder="1" applyAlignment="1">
      <alignment vertical="top" wrapText="1"/>
    </xf>
    <xf numFmtId="0" fontId="32" fillId="5" borderId="5" xfId="1" applyFont="1" applyFill="1" applyBorder="1" applyAlignment="1">
      <alignment horizontal="center" vertical="center" wrapText="1"/>
    </xf>
    <xf numFmtId="0" fontId="26" fillId="6" borderId="6" xfId="1" applyFont="1" applyFill="1" applyBorder="1" applyAlignment="1">
      <alignment horizontal="center" vertical="center" wrapText="1"/>
    </xf>
    <xf numFmtId="0" fontId="26" fillId="6" borderId="16" xfId="1"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21" fillId="0" borderId="0" xfId="0" applyFont="1" applyAlignment="1">
      <alignment horizontal="center" vertical="center" wrapText="1"/>
    </xf>
    <xf numFmtId="0" fontId="1" fillId="3" borderId="0" xfId="0" applyFont="1" applyFill="1" applyAlignment="1">
      <alignment horizontal="center" vertical="center" wrapText="1"/>
    </xf>
    <xf numFmtId="0" fontId="21" fillId="3" borderId="0" xfId="0" applyFont="1" applyFill="1" applyAlignment="1">
      <alignment horizontal="center" vertical="center" wrapText="1"/>
    </xf>
    <xf numFmtId="0" fontId="23" fillId="5" borderId="5"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5"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23" fillId="5" borderId="5" xfId="0" applyFont="1" applyFill="1" applyBorder="1" applyAlignment="1">
      <alignment horizontal="justify" vertical="center" wrapText="1"/>
    </xf>
    <xf numFmtId="0" fontId="1" fillId="3"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33" fillId="6" borderId="5" xfId="1" applyFont="1" applyFill="1" applyBorder="1" applyAlignment="1">
      <alignment horizontal="center" vertical="center" wrapText="1"/>
    </xf>
    <xf numFmtId="0" fontId="37" fillId="3" borderId="5" xfId="0" applyFont="1" applyFill="1" applyBorder="1" applyAlignment="1">
      <alignment horizontal="center" vertical="top" wrapText="1"/>
    </xf>
    <xf numFmtId="0" fontId="1" fillId="17" borderId="5" xfId="0" applyFont="1" applyFill="1" applyBorder="1" applyAlignment="1">
      <alignment horizontal="center" vertical="center" wrapText="1"/>
    </xf>
    <xf numFmtId="0" fontId="31" fillId="6" borderId="17" xfId="1" applyFont="1" applyFill="1" applyBorder="1" applyAlignment="1">
      <alignment horizontal="center" vertical="center" wrapText="1"/>
    </xf>
    <xf numFmtId="0" fontId="31" fillId="6" borderId="18" xfId="1" applyFont="1" applyFill="1" applyBorder="1" applyAlignment="1">
      <alignment horizontal="center" vertical="center" wrapText="1"/>
    </xf>
    <xf numFmtId="0" fontId="31" fillId="6" borderId="3" xfId="1" applyFont="1" applyFill="1" applyBorder="1" applyAlignment="1">
      <alignment horizontal="center" vertical="center" wrapText="1"/>
    </xf>
    <xf numFmtId="0" fontId="31" fillId="6" borderId="20" xfId="1" applyFont="1" applyFill="1" applyBorder="1" applyAlignment="1">
      <alignment horizontal="center" vertical="center" wrapText="1"/>
    </xf>
    <xf numFmtId="0" fontId="1" fillId="17" borderId="17" xfId="0" applyFont="1" applyFill="1" applyBorder="1" applyAlignment="1">
      <alignment horizontal="center" vertical="center" wrapText="1"/>
    </xf>
    <xf numFmtId="0" fontId="1" fillId="17" borderId="18" xfId="0" applyFont="1" applyFill="1" applyBorder="1" applyAlignment="1">
      <alignment horizontal="center" vertical="center" wrapText="1"/>
    </xf>
    <xf numFmtId="0" fontId="32" fillId="5" borderId="21" xfId="1" applyFont="1" applyFill="1" applyBorder="1" applyAlignment="1">
      <alignment horizontal="center" vertical="center" wrapText="1"/>
    </xf>
    <xf numFmtId="0" fontId="32" fillId="5" borderId="0" xfId="1" applyFont="1" applyFill="1" applyBorder="1" applyAlignment="1">
      <alignment horizontal="center" vertical="center" wrapText="1"/>
    </xf>
    <xf numFmtId="0" fontId="31" fillId="6" borderId="21" xfId="1" applyFont="1" applyFill="1" applyBorder="1" applyAlignment="1">
      <alignment horizontal="center" vertical="center" wrapText="1"/>
    </xf>
    <xf numFmtId="0" fontId="31" fillId="6" borderId="0" xfId="1" applyFont="1" applyFill="1" applyBorder="1" applyAlignment="1">
      <alignment horizontal="center" vertical="center" wrapText="1"/>
    </xf>
    <xf numFmtId="0" fontId="32" fillId="5" borderId="17" xfId="1" applyFont="1" applyFill="1" applyBorder="1" applyAlignment="1">
      <alignment horizontal="center" vertical="center" wrapText="1"/>
    </xf>
    <xf numFmtId="0" fontId="32" fillId="5" borderId="18" xfId="1" applyFont="1" applyFill="1" applyBorder="1" applyAlignment="1">
      <alignment horizontal="center" vertical="center" wrapText="1"/>
    </xf>
    <xf numFmtId="0" fontId="32" fillId="5" borderId="3" xfId="1" applyFont="1" applyFill="1" applyBorder="1" applyAlignment="1">
      <alignment horizontal="center" vertical="center" wrapText="1"/>
    </xf>
    <xf numFmtId="0" fontId="32" fillId="5" borderId="20"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6" fillId="3" borderId="23"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4" fillId="18" borderId="1" xfId="1" applyFont="1" applyFill="1" applyBorder="1" applyAlignment="1">
      <alignment horizontal="left" vertical="center" wrapText="1" indent="1"/>
    </xf>
    <xf numFmtId="0" fontId="4" fillId="18" borderId="5" xfId="1" applyFont="1" applyFill="1" applyBorder="1" applyAlignment="1">
      <alignment horizontal="left" vertical="center" wrapText="1" indent="1"/>
    </xf>
    <xf numFmtId="0" fontId="4" fillId="4" borderId="5" xfId="1" applyNumberFormat="1" applyFont="1" applyFill="1" applyBorder="1" applyAlignment="1">
      <alignment horizontal="center" vertical="center" wrapText="1"/>
    </xf>
    <xf numFmtId="0" fontId="3" fillId="18" borderId="5" xfId="1" applyFont="1" applyFill="1" applyBorder="1" applyAlignment="1">
      <alignment horizontal="left" vertical="center" wrapText="1" indent="1"/>
    </xf>
    <xf numFmtId="0" fontId="4" fillId="4" borderId="17" xfId="1" applyFont="1" applyFill="1" applyBorder="1" applyAlignment="1">
      <alignment horizontal="left" vertical="center" wrapText="1" indent="1"/>
    </xf>
    <xf numFmtId="0" fontId="4" fillId="4" borderId="18" xfId="1" applyFont="1" applyFill="1" applyBorder="1" applyAlignment="1">
      <alignment horizontal="left" vertical="center" wrapText="1" indent="1"/>
    </xf>
    <xf numFmtId="0" fontId="4" fillId="4" borderId="19" xfId="1" applyFont="1" applyFill="1" applyBorder="1" applyAlignment="1">
      <alignment horizontal="left" vertical="center" wrapText="1" indent="1"/>
    </xf>
    <xf numFmtId="0" fontId="16" fillId="0" borderId="6" xfId="1" applyBorder="1" applyAlignment="1">
      <alignment horizontal="left" vertical="center" wrapText="1" indent="1"/>
    </xf>
    <xf numFmtId="0" fontId="16" fillId="0" borderId="16" xfId="1" applyBorder="1" applyAlignment="1">
      <alignment horizontal="left" vertical="center" wrapText="1" indent="1"/>
    </xf>
    <xf numFmtId="0" fontId="16" fillId="0" borderId="14" xfId="1" applyBorder="1" applyAlignment="1">
      <alignment horizontal="left" vertical="center" wrapText="1" indent="1"/>
    </xf>
    <xf numFmtId="0" fontId="24" fillId="5" borderId="5" xfId="1" applyFont="1" applyFill="1" applyBorder="1" applyAlignment="1">
      <alignment horizontal="center" vertical="center" wrapText="1"/>
    </xf>
    <xf numFmtId="0" fontId="3" fillId="0" borderId="5" xfId="1" applyFont="1" applyFill="1" applyBorder="1" applyAlignment="1">
      <alignment horizontal="left" vertical="center" textRotation="90" wrapText="1"/>
    </xf>
    <xf numFmtId="0" fontId="3" fillId="0" borderId="1" xfId="1" applyFont="1" applyFill="1" applyBorder="1" applyAlignment="1">
      <alignment horizontal="center" vertical="center" textRotation="90" wrapText="1"/>
    </xf>
    <xf numFmtId="0" fontId="3" fillId="0" borderId="2" xfId="1" applyFont="1" applyFill="1" applyBorder="1" applyAlignment="1">
      <alignment horizontal="center" vertical="center" textRotation="90" wrapText="1"/>
    </xf>
    <xf numFmtId="0" fontId="3" fillId="0" borderId="4" xfId="1" applyFont="1" applyFill="1" applyBorder="1" applyAlignment="1">
      <alignment horizontal="center" vertical="center" textRotation="90" wrapText="1"/>
    </xf>
    <xf numFmtId="0" fontId="3" fillId="0" borderId="5" xfId="1" applyFont="1" applyFill="1" applyBorder="1" applyAlignment="1">
      <alignment horizontal="left" vertical="center" wrapText="1" indent="1"/>
    </xf>
    <xf numFmtId="0" fontId="4" fillId="0" borderId="5" xfId="1" applyFont="1" applyFill="1" applyBorder="1" applyAlignment="1">
      <alignment horizontal="center" vertical="center" wrapText="1"/>
    </xf>
    <xf numFmtId="0" fontId="3" fillId="0" borderId="5" xfId="1" applyFont="1" applyFill="1" applyBorder="1" applyAlignment="1">
      <alignment horizontal="center" vertical="center" textRotation="90" wrapText="1"/>
    </xf>
    <xf numFmtId="0" fontId="16" fillId="0" borderId="5" xfId="1" applyFill="1" applyBorder="1" applyAlignment="1">
      <alignment horizontal="center" vertical="center" textRotation="90" wrapText="1"/>
    </xf>
    <xf numFmtId="0" fontId="4" fillId="18" borderId="5" xfId="1" applyNumberFormat="1" applyFont="1" applyFill="1" applyBorder="1" applyAlignment="1">
      <alignment horizontal="center" vertical="center" wrapText="1"/>
    </xf>
    <xf numFmtId="0" fontId="4" fillId="4" borderId="5" xfId="3" applyNumberFormat="1" applyFont="1" applyFill="1" applyBorder="1" applyAlignment="1">
      <alignment horizontal="center" vertical="center" wrapText="1"/>
    </xf>
    <xf numFmtId="0" fontId="32" fillId="5" borderId="7" xfId="1" applyFont="1" applyFill="1" applyBorder="1" applyAlignment="1">
      <alignment horizontal="center" vertical="center" wrapText="1"/>
    </xf>
    <xf numFmtId="0" fontId="32" fillId="6" borderId="3" xfId="1" applyFont="1" applyFill="1" applyBorder="1" applyAlignment="1">
      <alignment horizontal="center" vertical="center" wrapText="1"/>
    </xf>
    <xf numFmtId="0" fontId="32" fillId="6" borderId="20" xfId="1" applyFont="1" applyFill="1" applyBorder="1" applyAlignment="1">
      <alignment horizontal="center" vertical="center" wrapText="1"/>
    </xf>
    <xf numFmtId="0" fontId="32" fillId="6" borderId="7" xfId="1" applyFont="1" applyFill="1" applyBorder="1" applyAlignment="1">
      <alignment horizontal="center" vertical="center" wrapText="1"/>
    </xf>
    <xf numFmtId="0" fontId="34" fillId="5" borderId="5" xfId="1" applyFont="1" applyFill="1" applyBorder="1" applyAlignment="1">
      <alignment horizontal="center" vertical="center" wrapText="1"/>
    </xf>
    <xf numFmtId="0" fontId="34" fillId="5" borderId="17" xfId="1" applyFont="1" applyFill="1" applyBorder="1" applyAlignment="1">
      <alignment horizontal="center" vertical="center" wrapText="1"/>
    </xf>
    <xf numFmtId="0" fontId="34" fillId="5" borderId="18" xfId="1" applyFont="1" applyFill="1" applyBorder="1" applyAlignment="1">
      <alignment horizontal="center" vertical="center" wrapText="1"/>
    </xf>
    <xf numFmtId="0" fontId="34" fillId="5" borderId="19" xfId="1" applyFont="1" applyFill="1" applyBorder="1" applyAlignment="1">
      <alignment horizontal="center" vertical="center" wrapText="1"/>
    </xf>
    <xf numFmtId="0" fontId="34" fillId="5" borderId="21" xfId="1" applyFont="1" applyFill="1" applyBorder="1" applyAlignment="1">
      <alignment horizontal="center" vertical="center" wrapText="1"/>
    </xf>
    <xf numFmtId="0" fontId="34" fillId="5" borderId="0" xfId="1" applyFont="1" applyFill="1" applyBorder="1" applyAlignment="1">
      <alignment horizontal="center" vertical="center" wrapText="1"/>
    </xf>
    <xf numFmtId="0" fontId="34" fillId="5" borderId="8" xfId="1" applyFont="1" applyFill="1" applyBorder="1" applyAlignment="1">
      <alignment horizontal="center" vertical="center" wrapText="1"/>
    </xf>
    <xf numFmtId="0" fontId="34" fillId="5" borderId="6" xfId="1" applyFont="1" applyFill="1" applyBorder="1" applyAlignment="1">
      <alignment horizontal="center" vertical="center" wrapText="1"/>
    </xf>
    <xf numFmtId="0" fontId="34" fillId="5" borderId="16" xfId="1" applyFont="1" applyFill="1" applyBorder="1" applyAlignment="1">
      <alignment horizontal="center" vertical="center" wrapText="1"/>
    </xf>
    <xf numFmtId="0" fontId="34" fillId="5" borderId="14" xfId="1" applyFont="1" applyFill="1" applyBorder="1" applyAlignment="1">
      <alignment horizontal="center" vertical="center" wrapText="1"/>
    </xf>
    <xf numFmtId="1" fontId="34" fillId="5" borderId="5" xfId="1" applyNumberFormat="1" applyFont="1" applyFill="1" applyBorder="1" applyAlignment="1">
      <alignment horizontal="center" vertical="center" wrapText="1"/>
    </xf>
    <xf numFmtId="0" fontId="22" fillId="5" borderId="5" xfId="1" applyFont="1" applyFill="1" applyBorder="1" applyAlignment="1">
      <alignment horizontal="center" vertical="center" wrapText="1"/>
    </xf>
    <xf numFmtId="0" fontId="35" fillId="5" borderId="5" xfId="1" applyFont="1" applyFill="1" applyBorder="1" applyAlignment="1">
      <alignment horizontal="center" vertical="center" wrapText="1"/>
    </xf>
    <xf numFmtId="0" fontId="36" fillId="0" borderId="24" xfId="2" applyFont="1" applyFill="1" applyBorder="1" applyAlignment="1">
      <alignment horizontal="center" vertical="center" wrapText="1"/>
    </xf>
    <xf numFmtId="0" fontId="31" fillId="16" borderId="21" xfId="0" applyFont="1" applyFill="1" applyBorder="1" applyAlignment="1">
      <alignment horizontal="center" vertical="center" wrapText="1"/>
    </xf>
    <xf numFmtId="0" fontId="31" fillId="16" borderId="0" xfId="0" applyFont="1" applyFill="1" applyBorder="1" applyAlignment="1">
      <alignment horizontal="center" vertical="center" wrapText="1"/>
    </xf>
  </cellXfs>
  <cellStyles count="4">
    <cellStyle name="Normal" xfId="0" builtinId="0"/>
    <cellStyle name="Normal 2" xfId="1"/>
    <cellStyle name="Normal 3" xfId="2"/>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Desarrollo</a:t>
            </a:r>
            <a:r>
              <a:rPr lang="es-CO" baseline="0"/>
              <a:t> por ciclo PHVA </a:t>
            </a:r>
            <a:endParaRPr lang="es-CO"/>
          </a:p>
        </c:rich>
      </c:tx>
      <c:layout/>
      <c:overlay val="0"/>
      <c:spPr>
        <a:noFill/>
        <a:ln w="25400">
          <a:noFill/>
        </a:ln>
      </c:spPr>
    </c:title>
    <c:autoTitleDeleted val="0"/>
    <c:plotArea>
      <c:layout/>
      <c:barChart>
        <c:barDir val="col"/>
        <c:grouping val="clustered"/>
        <c:varyColors val="0"/>
        <c:ser>
          <c:idx val="0"/>
          <c:order val="0"/>
          <c:tx>
            <c:strRef>
              <c:f>'Grafico por ciclo'!$B$1</c:f>
              <c:strCache>
                <c:ptCount val="1"/>
                <c:pt idx="0">
                  <c:v>Maximo </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'Grafico por ciclo'!$A$2:$A$5</c:f>
              <c:strCache>
                <c:ptCount val="4"/>
                <c:pt idx="0">
                  <c:v>I. PLANEAR</c:v>
                </c:pt>
                <c:pt idx="1">
                  <c:v>II. HACER</c:v>
                </c:pt>
                <c:pt idx="2">
                  <c:v>III. VERIFICAR</c:v>
                </c:pt>
                <c:pt idx="3">
                  <c:v>IV. ACTUAR</c:v>
                </c:pt>
              </c:strCache>
            </c:strRef>
          </c:cat>
          <c:val>
            <c:numRef>
              <c:f>'Grafico por ciclo'!$B$2:$B$5</c:f>
              <c:numCache>
                <c:formatCode>General</c:formatCode>
                <c:ptCount val="4"/>
                <c:pt idx="0">
                  <c:v>25</c:v>
                </c:pt>
                <c:pt idx="1">
                  <c:v>60</c:v>
                </c:pt>
                <c:pt idx="2">
                  <c:v>5</c:v>
                </c:pt>
                <c:pt idx="3">
                  <c:v>10</c:v>
                </c:pt>
              </c:numCache>
            </c:numRef>
          </c:val>
          <c:extLst>
            <c:ext xmlns:c16="http://schemas.microsoft.com/office/drawing/2014/chart" uri="{C3380CC4-5D6E-409C-BE32-E72D297353CC}">
              <c16:uniqueId val="{00000000-D7E0-4165-AD90-F12CEEBFC1EA}"/>
            </c:ext>
          </c:extLst>
        </c:ser>
        <c:ser>
          <c:idx val="1"/>
          <c:order val="1"/>
          <c:tx>
            <c:strRef>
              <c:f>'Grafico por ciclo'!$C$1</c:f>
              <c:strCache>
                <c:ptCount val="1"/>
                <c:pt idx="0">
                  <c:v>Obtenido</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'Grafico por ciclo'!$A$2:$A$5</c:f>
              <c:strCache>
                <c:ptCount val="4"/>
                <c:pt idx="0">
                  <c:v>I. PLANEAR</c:v>
                </c:pt>
                <c:pt idx="1">
                  <c:v>II. HACER</c:v>
                </c:pt>
                <c:pt idx="2">
                  <c:v>III. VERIFICAR</c:v>
                </c:pt>
                <c:pt idx="3">
                  <c:v>IV. ACTUAR</c:v>
                </c:pt>
              </c:strCache>
            </c:strRef>
          </c:cat>
          <c:val>
            <c:numRef>
              <c:f>'Grafico por ciclo'!$C$2:$C$5</c:f>
              <c:numCache>
                <c:formatCode>General</c:formatCode>
                <c:ptCount val="4"/>
                <c:pt idx="0">
                  <c:v>20</c:v>
                </c:pt>
                <c:pt idx="1">
                  <c:v>58.5</c:v>
                </c:pt>
                <c:pt idx="2">
                  <c:v>10</c:v>
                </c:pt>
                <c:pt idx="3">
                  <c:v>10</c:v>
                </c:pt>
              </c:numCache>
            </c:numRef>
          </c:val>
          <c:extLst>
            <c:ext xmlns:c16="http://schemas.microsoft.com/office/drawing/2014/chart" uri="{C3380CC4-5D6E-409C-BE32-E72D297353CC}">
              <c16:uniqueId val="{00000001-D7E0-4165-AD90-F12CEEBFC1EA}"/>
            </c:ext>
          </c:extLst>
        </c:ser>
        <c:dLbls>
          <c:showLegendKey val="0"/>
          <c:showVal val="0"/>
          <c:showCatName val="0"/>
          <c:showSerName val="0"/>
          <c:showPercent val="0"/>
          <c:showBubbleSize val="0"/>
        </c:dLbls>
        <c:gapWidth val="65"/>
        <c:axId val="32681728"/>
        <c:axId val="32682288"/>
      </c:barChart>
      <c:catAx>
        <c:axId val="32681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2682288"/>
        <c:crosses val="autoZero"/>
        <c:auto val="1"/>
        <c:lblAlgn val="ctr"/>
        <c:lblOffset val="100"/>
        <c:noMultiLvlLbl val="0"/>
      </c:catAx>
      <c:valAx>
        <c:axId val="326822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32681728"/>
        <c:crosses val="autoZero"/>
        <c:crossBetween val="between"/>
      </c:valAx>
      <c:spPr>
        <a:noFill/>
        <a:ln w="25400">
          <a:noFill/>
        </a:ln>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Desarrollo por Estandar </a:t>
            </a:r>
          </a:p>
        </c:rich>
      </c:tx>
      <c:overlay val="0"/>
      <c:spPr>
        <a:noFill/>
        <a:ln w="25400">
          <a:noFill/>
        </a:ln>
      </c:spPr>
    </c:title>
    <c:autoTitleDeleted val="0"/>
    <c:plotArea>
      <c:layout>
        <c:manualLayout>
          <c:layoutTarget val="inner"/>
          <c:xMode val="edge"/>
          <c:yMode val="edge"/>
          <c:x val="0"/>
          <c:y val="9.3645823736557429E-2"/>
          <c:w val="0.95445134575569357"/>
          <c:h val="0.56277342425784682"/>
        </c:manualLayout>
      </c:layout>
      <c:barChart>
        <c:barDir val="col"/>
        <c:grouping val="clustered"/>
        <c:varyColors val="0"/>
        <c:ser>
          <c:idx val="0"/>
          <c:order val="0"/>
          <c:tx>
            <c:strRef>
              <c:f>'Grafico por estandar'!$B$1</c:f>
              <c:strCache>
                <c:ptCount val="1"/>
                <c:pt idx="0">
                  <c:v>Maximo</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por estandar'!$A$2:$A$8</c:f>
              <c:strCache>
                <c:ptCount val="7"/>
                <c:pt idx="0">
                  <c:v>RECURSOS</c:v>
                </c:pt>
                <c:pt idx="1">
                  <c:v>GESTION INTEGRAL DEL SISTEMA DE GESTIÓN DE LA SEGURIDAD Y LA SALUD EN EL TRABAJO</c:v>
                </c:pt>
                <c:pt idx="2">
                  <c:v>GESTIÓN DE LA SALUD</c:v>
                </c:pt>
                <c:pt idx="3">
                  <c:v>GESTIÓN DE PELIGROS Y RIESGOS</c:v>
                </c:pt>
                <c:pt idx="4">
                  <c:v>GESTION DE AMENAZAS</c:v>
                </c:pt>
                <c:pt idx="5">
                  <c:v>VERIFICACIÓN DEL SG-SST</c:v>
                </c:pt>
                <c:pt idx="6">
                  <c:v>MEJORAMIENTO</c:v>
                </c:pt>
              </c:strCache>
            </c:strRef>
          </c:cat>
          <c:val>
            <c:numRef>
              <c:f>'Grafico por estandar'!$B$2:$B$8</c:f>
              <c:numCache>
                <c:formatCode>General</c:formatCode>
                <c:ptCount val="7"/>
                <c:pt idx="0">
                  <c:v>10</c:v>
                </c:pt>
                <c:pt idx="1">
                  <c:v>15</c:v>
                </c:pt>
                <c:pt idx="2">
                  <c:v>20</c:v>
                </c:pt>
                <c:pt idx="3">
                  <c:v>30</c:v>
                </c:pt>
                <c:pt idx="4">
                  <c:v>10</c:v>
                </c:pt>
                <c:pt idx="5">
                  <c:v>5</c:v>
                </c:pt>
                <c:pt idx="6">
                  <c:v>10</c:v>
                </c:pt>
              </c:numCache>
            </c:numRef>
          </c:val>
          <c:extLst>
            <c:ext xmlns:c16="http://schemas.microsoft.com/office/drawing/2014/chart" uri="{C3380CC4-5D6E-409C-BE32-E72D297353CC}">
              <c16:uniqueId val="{00000000-DB85-42F2-ABEF-D0D121FE5A69}"/>
            </c:ext>
          </c:extLst>
        </c:ser>
        <c:ser>
          <c:idx val="1"/>
          <c:order val="1"/>
          <c:tx>
            <c:strRef>
              <c:f>'Grafico por estandar'!$C$1</c:f>
              <c:strCache>
                <c:ptCount val="1"/>
                <c:pt idx="0">
                  <c:v>Obtenido</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por estandar'!$A$2:$A$8</c:f>
              <c:strCache>
                <c:ptCount val="7"/>
                <c:pt idx="0">
                  <c:v>RECURSOS</c:v>
                </c:pt>
                <c:pt idx="1">
                  <c:v>GESTION INTEGRAL DEL SISTEMA DE GESTIÓN DE LA SEGURIDAD Y LA SALUD EN EL TRABAJO</c:v>
                </c:pt>
                <c:pt idx="2">
                  <c:v>GESTIÓN DE LA SALUD</c:v>
                </c:pt>
                <c:pt idx="3">
                  <c:v>GESTIÓN DE PELIGROS Y RIESGOS</c:v>
                </c:pt>
                <c:pt idx="4">
                  <c:v>GESTION DE AMENAZAS</c:v>
                </c:pt>
                <c:pt idx="5">
                  <c:v>VERIFICACIÓN DEL SG-SST</c:v>
                </c:pt>
                <c:pt idx="6">
                  <c:v>MEJORAMIENTO</c:v>
                </c:pt>
              </c:strCache>
            </c:strRef>
          </c:cat>
          <c:val>
            <c:numRef>
              <c:f>'Grafico por estandar'!$C$2:$C$8</c:f>
              <c:numCache>
                <c:formatCode>General</c:formatCode>
                <c:ptCount val="7"/>
                <c:pt idx="0">
                  <c:v>6</c:v>
                </c:pt>
                <c:pt idx="1">
                  <c:v>14</c:v>
                </c:pt>
                <c:pt idx="2">
                  <c:v>21</c:v>
                </c:pt>
                <c:pt idx="3">
                  <c:v>27.5</c:v>
                </c:pt>
                <c:pt idx="4">
                  <c:v>10</c:v>
                </c:pt>
                <c:pt idx="5">
                  <c:v>10</c:v>
                </c:pt>
                <c:pt idx="6">
                  <c:v>10</c:v>
                </c:pt>
              </c:numCache>
            </c:numRef>
          </c:val>
          <c:extLst>
            <c:ext xmlns:c16="http://schemas.microsoft.com/office/drawing/2014/chart" uri="{C3380CC4-5D6E-409C-BE32-E72D297353CC}">
              <c16:uniqueId val="{00000001-DB85-42F2-ABEF-D0D121FE5A69}"/>
            </c:ext>
          </c:extLst>
        </c:ser>
        <c:dLbls>
          <c:showLegendKey val="0"/>
          <c:showVal val="0"/>
          <c:showCatName val="0"/>
          <c:showSerName val="0"/>
          <c:showPercent val="0"/>
          <c:showBubbleSize val="0"/>
        </c:dLbls>
        <c:gapWidth val="65"/>
        <c:axId val="32685648"/>
        <c:axId val="32686208"/>
      </c:barChart>
      <c:catAx>
        <c:axId val="326856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s-CO"/>
          </a:p>
        </c:txPr>
        <c:crossAx val="32686208"/>
        <c:crosses val="autoZero"/>
        <c:auto val="1"/>
        <c:lblAlgn val="ctr"/>
        <c:lblOffset val="100"/>
        <c:noMultiLvlLbl val="0"/>
      </c:catAx>
      <c:valAx>
        <c:axId val="326862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32685648"/>
        <c:crosses val="autoZero"/>
        <c:crossBetween val="between"/>
      </c:valAx>
      <c:spPr>
        <a:noFill/>
        <a:ln w="25400">
          <a:noFill/>
        </a:ln>
      </c:spPr>
    </c:plotArea>
    <c:legend>
      <c:legendPos val="b"/>
      <c:layout>
        <c:manualLayout>
          <c:xMode val="edge"/>
          <c:yMode val="edge"/>
          <c:wMode val="edge"/>
          <c:hMode val="edge"/>
          <c:x val="0.40169772256728781"/>
          <c:y val="0.8299605740771766"/>
          <c:w val="0.61072447465805912"/>
          <c:h val="0.8778841793711956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10701</xdr:colOff>
      <xdr:row>0</xdr:row>
      <xdr:rowOff>171236</xdr:rowOff>
    </xdr:from>
    <xdr:to>
      <xdr:col>6</xdr:col>
      <xdr:colOff>277811</xdr:colOff>
      <xdr:row>2</xdr:row>
      <xdr:rowOff>53511</xdr:rowOff>
    </xdr:to>
    <xdr:sp macro="" textlink="">
      <xdr:nvSpPr>
        <xdr:cNvPr id="24" name="CuadroTexto 9">
          <a:extLst>
            <a:ext uri="{FF2B5EF4-FFF2-40B4-BE49-F238E27FC236}">
              <a16:creationId xmlns:a16="http://schemas.microsoft.com/office/drawing/2014/main" id="{1FF71E2C-DFC1-4194-9095-7AC830F5CB43}"/>
            </a:ext>
          </a:extLst>
        </xdr:cNvPr>
        <xdr:cNvSpPr txBox="1"/>
      </xdr:nvSpPr>
      <xdr:spPr>
        <a:xfrm>
          <a:off x="2302654" y="171236"/>
          <a:ext cx="6269845" cy="259306"/>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s-CO" sz="1200" b="1">
              <a:solidFill>
                <a:srgbClr val="000000"/>
              </a:solidFill>
              <a:effectLst/>
              <a:ea typeface="Times New Roman" panose="02020603050405020304" pitchFamily="18" charset="0"/>
              <a:cs typeface="Times New Roman" panose="02020603050405020304" pitchFamily="18" charset="0"/>
            </a:rPr>
            <a:t>RESOLUCIÓN 0312 DE 2019</a:t>
          </a:r>
          <a:endParaRPr lang="es-CO"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10702</xdr:colOff>
      <xdr:row>2</xdr:row>
      <xdr:rowOff>128427</xdr:rowOff>
    </xdr:from>
    <xdr:to>
      <xdr:col>6</xdr:col>
      <xdr:colOff>288069</xdr:colOff>
      <xdr:row>6</xdr:row>
      <xdr:rowOff>160532</xdr:rowOff>
    </xdr:to>
    <xdr:sp macro="" textlink="">
      <xdr:nvSpPr>
        <xdr:cNvPr id="26" name="CuadroTexto 21">
          <a:extLst>
            <a:ext uri="{FF2B5EF4-FFF2-40B4-BE49-F238E27FC236}">
              <a16:creationId xmlns:a16="http://schemas.microsoft.com/office/drawing/2014/main" id="{9B13E94A-2E27-480A-9191-06A98DFCE7A6}"/>
            </a:ext>
          </a:extLst>
        </xdr:cNvPr>
        <xdr:cNvSpPr txBox="1"/>
      </xdr:nvSpPr>
      <xdr:spPr>
        <a:xfrm>
          <a:off x="2290281" y="513708"/>
          <a:ext cx="6270625" cy="802667"/>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marR="0" indent="0" algn="ctr" defTabSz="914400" eaLnBrk="1" fontAlgn="auto" latinLnBrk="0" hangingPunct="1">
            <a:lnSpc>
              <a:spcPts val="1200"/>
            </a:lnSpc>
            <a:spcBef>
              <a:spcPts val="0"/>
            </a:spcBef>
            <a:spcAft>
              <a:spcPts val="0"/>
            </a:spcAft>
            <a:buClrTx/>
            <a:buSzTx/>
            <a:buFontTx/>
            <a:buNone/>
            <a:tabLst/>
            <a:defRPr/>
          </a:pPr>
          <a:r>
            <a:rPr lang="es-CO" sz="1200" b="1">
              <a:solidFill>
                <a:srgbClr val="000000"/>
              </a:solidFill>
              <a:effectLst/>
              <a:ea typeface="Times New Roman" panose="02020603050405020304" pitchFamily="18" charset="0"/>
              <a:cs typeface="Times New Roman" panose="02020603050405020304" pitchFamily="18" charset="0"/>
            </a:rPr>
            <a:t>ESTÁNDARES MÍNIMOS DEL SISTEMA DE GESTIÓN DE LA SEGURIDAD Y SALUD EN EL TRABAJO</a:t>
          </a:r>
          <a:endParaRPr lang="es-CO" sz="1200" b="1" baseline="0">
            <a:solidFill>
              <a:srgbClr val="000000"/>
            </a:solidFill>
            <a:effectLst/>
            <a:ea typeface="Times New Roman" panose="02020603050405020304" pitchFamily="18" charset="0"/>
            <a:cs typeface="Times New Roman" panose="02020603050405020304" pitchFamily="18" charset="0"/>
          </a:endParaRPr>
        </a:p>
        <a:p>
          <a:pPr marL="0" marR="0" indent="0" algn="ctr" defTabSz="914400" eaLnBrk="1" fontAlgn="auto" latinLnBrk="0" hangingPunct="1">
            <a:lnSpc>
              <a:spcPts val="1200"/>
            </a:lnSpc>
            <a:spcBef>
              <a:spcPts val="0"/>
            </a:spcBef>
            <a:spcAft>
              <a:spcPts val="0"/>
            </a:spcAft>
            <a:buClrTx/>
            <a:buSzTx/>
            <a:buFontTx/>
            <a:buNone/>
            <a:tabLst/>
            <a:defRPr/>
          </a:pPr>
          <a:r>
            <a:rPr lang="es-CO" sz="1200" b="1">
              <a:solidFill>
                <a:schemeClr val="dk1"/>
              </a:solidFill>
              <a:effectLst/>
              <a:latin typeface="+mn-lt"/>
              <a:ea typeface="+mn-ea"/>
              <a:cs typeface="+mn-cs"/>
            </a:rPr>
            <a:t>PROPUESTA PARA QUE LOS CENTROS DE TRABAJO EVALUEN LOS ESTANDARES MÍNIMOS DE SU SG-SST</a:t>
          </a:r>
        </a:p>
        <a:p>
          <a:pPr algn="ctr">
            <a:lnSpc>
              <a:spcPts val="1100"/>
            </a:lnSpc>
            <a:spcAft>
              <a:spcPts val="0"/>
            </a:spcAft>
          </a:pPr>
          <a:endParaRPr lang="es-CO"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9525</xdr:rowOff>
    </xdr:from>
    <xdr:to>
      <xdr:col>11</xdr:col>
      <xdr:colOff>19050</xdr:colOff>
      <xdr:row>15</xdr:row>
      <xdr:rowOff>190500</xdr:rowOff>
    </xdr:to>
    <xdr:graphicFrame macro="">
      <xdr:nvGraphicFramePr>
        <xdr:cNvPr id="2173" name="Gráfico 3">
          <a:extLst>
            <a:ext uri="{FF2B5EF4-FFF2-40B4-BE49-F238E27FC236}">
              <a16:creationId xmlns:a16="http://schemas.microsoft.com/office/drawing/2014/main" id="{5AD8DCAF-6933-471F-8899-69F1468E5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2686050</xdr:colOff>
      <xdr:row>0</xdr:row>
      <xdr:rowOff>0</xdr:rowOff>
    </xdr:from>
    <xdr:to>
      <xdr:col>8</xdr:col>
      <xdr:colOff>542925</xdr:colOff>
      <xdr:row>22</xdr:row>
      <xdr:rowOff>95250</xdr:rowOff>
    </xdr:to>
    <xdr:graphicFrame macro="">
      <xdr:nvGraphicFramePr>
        <xdr:cNvPr id="3197" name="Gráfico 2">
          <a:extLst>
            <a:ext uri="{FF2B5EF4-FFF2-40B4-BE49-F238E27FC236}">
              <a16:creationId xmlns:a16="http://schemas.microsoft.com/office/drawing/2014/main" id="{07CF6BBF-AA82-4949-B4F4-CCFC1F2D7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opLeftCell="A19" zoomScale="95" zoomScaleNormal="95" workbookViewId="0">
      <selection activeCell="B27" sqref="B27:C27"/>
    </sheetView>
  </sheetViews>
  <sheetFormatPr baseColWidth="10" defaultColWidth="11.44140625" defaultRowHeight="15" x14ac:dyDescent="0.3"/>
  <cols>
    <col min="1" max="1" width="21.6640625" style="66" customWidth="1"/>
    <col min="2" max="2" width="38.6640625" style="66" customWidth="1"/>
    <col min="3" max="3" width="53.33203125" style="66" bestFit="1" customWidth="1"/>
    <col min="4" max="16384" width="11.44140625" style="66"/>
  </cols>
  <sheetData>
    <row r="1" spans="1:3" ht="15.6" x14ac:dyDescent="0.3">
      <c r="A1" s="65" t="s">
        <v>437</v>
      </c>
      <c r="B1" s="65" t="s">
        <v>444</v>
      </c>
      <c r="C1" s="65" t="s">
        <v>459</v>
      </c>
    </row>
    <row r="2" spans="1:3" ht="30" x14ac:dyDescent="0.3">
      <c r="A2" s="69" t="s">
        <v>438</v>
      </c>
      <c r="B2" s="69" t="s">
        <v>416</v>
      </c>
      <c r="C2" s="67" t="s">
        <v>445</v>
      </c>
    </row>
    <row r="3" spans="1:3" ht="30" x14ac:dyDescent="0.3">
      <c r="A3" s="69" t="s">
        <v>438</v>
      </c>
      <c r="B3" s="69" t="s">
        <v>417</v>
      </c>
      <c r="C3" s="67" t="s">
        <v>446</v>
      </c>
    </row>
    <row r="4" spans="1:3" ht="45" x14ac:dyDescent="0.3">
      <c r="A4" s="69" t="s">
        <v>438</v>
      </c>
      <c r="B4" s="69" t="s">
        <v>425</v>
      </c>
      <c r="C4" s="67" t="s">
        <v>460</v>
      </c>
    </row>
    <row r="5" spans="1:3" ht="45" x14ac:dyDescent="0.3">
      <c r="A5" s="69" t="s">
        <v>438</v>
      </c>
      <c r="B5" s="69" t="s">
        <v>426</v>
      </c>
      <c r="C5" s="67" t="s">
        <v>461</v>
      </c>
    </row>
    <row r="6" spans="1:3" ht="30" x14ac:dyDescent="0.3">
      <c r="A6" s="69" t="s">
        <v>438</v>
      </c>
      <c r="B6" s="69" t="s">
        <v>424</v>
      </c>
      <c r="C6" s="67" t="s">
        <v>462</v>
      </c>
    </row>
    <row r="7" spans="1:3" ht="30" x14ac:dyDescent="0.3">
      <c r="A7" s="69" t="s">
        <v>438</v>
      </c>
      <c r="B7" s="69" t="s">
        <v>415</v>
      </c>
      <c r="C7" s="67" t="s">
        <v>463</v>
      </c>
    </row>
    <row r="8" spans="1:3" ht="30" x14ac:dyDescent="0.3">
      <c r="A8" s="69" t="s">
        <v>438</v>
      </c>
      <c r="B8" s="69" t="s">
        <v>422</v>
      </c>
      <c r="C8" s="67" t="s">
        <v>464</v>
      </c>
    </row>
    <row r="9" spans="1:3" ht="30" x14ac:dyDescent="0.3">
      <c r="A9" s="69" t="s">
        <v>438</v>
      </c>
      <c r="B9" s="69" t="s">
        <v>423</v>
      </c>
      <c r="C9" s="67" t="s">
        <v>465</v>
      </c>
    </row>
    <row r="10" spans="1:3" ht="30" x14ac:dyDescent="0.3">
      <c r="A10" s="69" t="s">
        <v>438</v>
      </c>
      <c r="B10" s="69" t="s">
        <v>422</v>
      </c>
      <c r="C10" s="67" t="s">
        <v>447</v>
      </c>
    </row>
    <row r="11" spans="1:3" ht="30" x14ac:dyDescent="0.3">
      <c r="A11" s="69" t="s">
        <v>438</v>
      </c>
      <c r="B11" s="69" t="s">
        <v>418</v>
      </c>
      <c r="C11" s="67" t="s">
        <v>466</v>
      </c>
    </row>
    <row r="12" spans="1:3" ht="30" x14ac:dyDescent="0.3">
      <c r="A12" s="69" t="s">
        <v>438</v>
      </c>
      <c r="B12" s="67" t="s">
        <v>419</v>
      </c>
      <c r="C12" s="67" t="s">
        <v>467</v>
      </c>
    </row>
    <row r="13" spans="1:3" ht="30" x14ac:dyDescent="0.3">
      <c r="A13" s="69" t="s">
        <v>438</v>
      </c>
      <c r="B13" s="67" t="s">
        <v>420</v>
      </c>
      <c r="C13" s="67" t="s">
        <v>468</v>
      </c>
    </row>
    <row r="14" spans="1:3" ht="30" x14ac:dyDescent="0.3">
      <c r="A14" s="69" t="s">
        <v>438</v>
      </c>
      <c r="B14" s="67" t="s">
        <v>421</v>
      </c>
      <c r="C14" s="67" t="s">
        <v>469</v>
      </c>
    </row>
    <row r="15" spans="1:3" ht="75" x14ac:dyDescent="0.3">
      <c r="A15" s="69" t="s">
        <v>439</v>
      </c>
      <c r="B15" s="69" t="s">
        <v>473</v>
      </c>
      <c r="C15" s="67" t="s">
        <v>448</v>
      </c>
    </row>
    <row r="16" spans="1:3" ht="34.5" customHeight="1" x14ac:dyDescent="0.3">
      <c r="A16" s="69" t="s">
        <v>439</v>
      </c>
      <c r="B16" s="69" t="s">
        <v>474</v>
      </c>
      <c r="C16" s="67" t="s">
        <v>449</v>
      </c>
    </row>
    <row r="17" spans="1:3" ht="140.25" customHeight="1" x14ac:dyDescent="0.3">
      <c r="A17" s="69" t="s">
        <v>439</v>
      </c>
      <c r="B17" s="69" t="s">
        <v>475</v>
      </c>
      <c r="C17" s="67" t="s">
        <v>470</v>
      </c>
    </row>
    <row r="18" spans="1:3" ht="91.2" x14ac:dyDescent="0.3">
      <c r="A18" s="69" t="s">
        <v>439</v>
      </c>
      <c r="B18" s="69" t="s">
        <v>492</v>
      </c>
      <c r="C18" s="67" t="s">
        <v>471</v>
      </c>
    </row>
    <row r="19" spans="1:3" ht="36.75" customHeight="1" x14ac:dyDescent="0.3">
      <c r="A19" s="69" t="s">
        <v>439</v>
      </c>
      <c r="B19" s="69" t="s">
        <v>476</v>
      </c>
      <c r="C19" s="67" t="s">
        <v>472</v>
      </c>
    </row>
    <row r="20" spans="1:3" ht="60" x14ac:dyDescent="0.3">
      <c r="A20" s="69" t="s">
        <v>439</v>
      </c>
      <c r="B20" s="69" t="s">
        <v>450</v>
      </c>
      <c r="C20" s="67" t="s">
        <v>477</v>
      </c>
    </row>
    <row r="21" spans="1:3" ht="45" x14ac:dyDescent="0.3">
      <c r="A21" s="69" t="s">
        <v>439</v>
      </c>
      <c r="B21" s="69" t="s">
        <v>478</v>
      </c>
      <c r="C21" s="67" t="s">
        <v>479</v>
      </c>
    </row>
    <row r="22" spans="1:3" ht="45" x14ac:dyDescent="0.3">
      <c r="A22" s="69" t="s">
        <v>439</v>
      </c>
      <c r="B22" s="69" t="s">
        <v>451</v>
      </c>
      <c r="C22" s="67" t="s">
        <v>453</v>
      </c>
    </row>
    <row r="23" spans="1:3" ht="45" x14ac:dyDescent="0.3">
      <c r="A23" s="69" t="s">
        <v>439</v>
      </c>
      <c r="B23" s="67" t="s">
        <v>452</v>
      </c>
      <c r="C23" s="68" t="s">
        <v>454</v>
      </c>
    </row>
    <row r="24" spans="1:3" ht="30" x14ac:dyDescent="0.3">
      <c r="A24" s="69" t="s">
        <v>439</v>
      </c>
      <c r="B24" s="67" t="s">
        <v>455</v>
      </c>
      <c r="C24" s="68" t="s">
        <v>456</v>
      </c>
    </row>
    <row r="25" spans="1:3" ht="60" x14ac:dyDescent="0.3">
      <c r="A25" s="69" t="s">
        <v>439</v>
      </c>
      <c r="B25" s="67" t="s">
        <v>480</v>
      </c>
      <c r="C25" s="67" t="s">
        <v>457</v>
      </c>
    </row>
    <row r="26" spans="1:3" ht="84" customHeight="1" x14ac:dyDescent="0.3">
      <c r="A26" s="69" t="s">
        <v>440</v>
      </c>
      <c r="B26" s="132" t="s">
        <v>481</v>
      </c>
      <c r="C26" s="133"/>
    </row>
    <row r="27" spans="1:3" ht="48.75" customHeight="1" x14ac:dyDescent="0.3">
      <c r="A27" s="69" t="s">
        <v>441</v>
      </c>
      <c r="B27" s="132" t="s">
        <v>458</v>
      </c>
      <c r="C27" s="133"/>
    </row>
    <row r="28" spans="1:3" ht="47.25" customHeight="1" x14ac:dyDescent="0.3">
      <c r="A28" s="69" t="s">
        <v>442</v>
      </c>
      <c r="B28" s="132" t="s">
        <v>482</v>
      </c>
      <c r="C28" s="133"/>
    </row>
    <row r="29" spans="1:3" ht="47.25" customHeight="1" x14ac:dyDescent="0.3">
      <c r="A29" s="69" t="s">
        <v>443</v>
      </c>
      <c r="B29" s="132" t="s">
        <v>494</v>
      </c>
      <c r="C29" s="133"/>
    </row>
    <row r="30" spans="1:3" ht="30" customHeight="1" x14ac:dyDescent="0.3">
      <c r="A30" s="67" t="s">
        <v>502</v>
      </c>
      <c r="B30" s="134" t="s">
        <v>503</v>
      </c>
      <c r="C30" s="134"/>
    </row>
  </sheetData>
  <mergeCells count="5">
    <mergeCell ref="B26:C26"/>
    <mergeCell ref="B27:C27"/>
    <mergeCell ref="B28:C28"/>
    <mergeCell ref="B29:C29"/>
    <mergeCell ref="B30:C3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J23"/>
  <sheetViews>
    <sheetView showGridLines="0" zoomScale="96" zoomScaleNormal="96" workbookViewId="0">
      <selection activeCell="F11" sqref="F11"/>
    </sheetView>
  </sheetViews>
  <sheetFormatPr baseColWidth="10" defaultColWidth="9.109375" defaultRowHeight="14.4" x14ac:dyDescent="0.3"/>
  <cols>
    <col min="1" max="3" width="11.44140625" customWidth="1"/>
    <col min="4" max="4" width="3.5546875" customWidth="1"/>
    <col min="5" max="5" width="33.109375" customWidth="1"/>
    <col min="6" max="6" width="53.33203125" customWidth="1"/>
    <col min="7" max="7" width="4.44140625" customWidth="1"/>
    <col min="8" max="256" width="11.44140625" customWidth="1"/>
  </cols>
  <sheetData>
    <row r="8" spans="4:10" x14ac:dyDescent="0.3">
      <c r="D8" s="50"/>
      <c r="E8" s="50"/>
      <c r="F8" s="50"/>
      <c r="G8" s="50"/>
    </row>
    <row r="9" spans="4:10" x14ac:dyDescent="0.3">
      <c r="D9" s="50"/>
      <c r="E9" s="53" t="s">
        <v>489</v>
      </c>
      <c r="F9" s="51" t="s">
        <v>554</v>
      </c>
      <c r="G9" s="50"/>
    </row>
    <row r="10" spans="4:10" x14ac:dyDescent="0.3">
      <c r="D10" s="50"/>
      <c r="E10" s="53" t="s">
        <v>417</v>
      </c>
      <c r="F10" s="51" t="s">
        <v>504</v>
      </c>
      <c r="G10" s="50"/>
    </row>
    <row r="11" spans="4:10" x14ac:dyDescent="0.3">
      <c r="D11" s="50"/>
      <c r="E11" s="53" t="s">
        <v>490</v>
      </c>
      <c r="F11" s="51">
        <v>45</v>
      </c>
      <c r="G11" s="50"/>
    </row>
    <row r="12" spans="4:10" x14ac:dyDescent="0.3">
      <c r="D12" s="50"/>
      <c r="E12" s="53" t="s">
        <v>491</v>
      </c>
      <c r="F12" s="51"/>
      <c r="G12" s="50"/>
    </row>
    <row r="13" spans="4:10" x14ac:dyDescent="0.3">
      <c r="D13" s="50"/>
      <c r="E13" s="53" t="s">
        <v>424</v>
      </c>
      <c r="F13" s="75" t="s">
        <v>505</v>
      </c>
      <c r="G13" s="50"/>
    </row>
    <row r="14" spans="4:10" x14ac:dyDescent="0.3">
      <c r="D14" s="50"/>
      <c r="E14" s="53" t="s">
        <v>415</v>
      </c>
      <c r="F14" s="51" t="s">
        <v>555</v>
      </c>
      <c r="G14" s="50"/>
    </row>
    <row r="15" spans="4:10" x14ac:dyDescent="0.3">
      <c r="D15" s="50"/>
      <c r="E15" s="53" t="s">
        <v>422</v>
      </c>
      <c r="F15" s="51" t="s">
        <v>506</v>
      </c>
      <c r="G15" s="50"/>
      <c r="J15" s="55"/>
    </row>
    <row r="16" spans="4:10" x14ac:dyDescent="0.3">
      <c r="D16" s="50"/>
      <c r="E16" s="64" t="s">
        <v>423</v>
      </c>
      <c r="F16" s="51" t="s">
        <v>507</v>
      </c>
      <c r="G16" s="50"/>
    </row>
    <row r="17" spans="4:9" x14ac:dyDescent="0.3">
      <c r="D17" s="50"/>
      <c r="E17" s="53" t="s">
        <v>422</v>
      </c>
      <c r="F17" s="51" t="s">
        <v>508</v>
      </c>
      <c r="G17" s="50"/>
    </row>
    <row r="18" spans="4:9" x14ac:dyDescent="0.3">
      <c r="D18" s="50"/>
      <c r="E18" s="53" t="s">
        <v>418</v>
      </c>
      <c r="F18" s="51" t="s">
        <v>509</v>
      </c>
      <c r="G18" s="50"/>
    </row>
    <row r="19" spans="4:9" x14ac:dyDescent="0.3">
      <c r="D19" s="50"/>
      <c r="E19" s="53" t="s">
        <v>419</v>
      </c>
      <c r="F19" s="51" t="s">
        <v>510</v>
      </c>
      <c r="G19" s="50"/>
      <c r="H19" s="52"/>
      <c r="I19" s="52"/>
    </row>
    <row r="20" spans="4:9" ht="110.4" x14ac:dyDescent="0.3">
      <c r="D20" s="50"/>
      <c r="E20" s="53" t="s">
        <v>420</v>
      </c>
      <c r="F20" s="51" t="s">
        <v>512</v>
      </c>
      <c r="G20" s="50"/>
    </row>
    <row r="21" spans="4:9" x14ac:dyDescent="0.3">
      <c r="D21" s="50"/>
      <c r="E21" s="53" t="s">
        <v>421</v>
      </c>
      <c r="F21" s="51" t="s">
        <v>511</v>
      </c>
      <c r="G21" s="50"/>
    </row>
    <row r="22" spans="4:9" x14ac:dyDescent="0.3">
      <c r="D22" s="50"/>
      <c r="E22" s="53"/>
      <c r="F22" s="51" t="s">
        <v>513</v>
      </c>
      <c r="G22" s="50"/>
    </row>
    <row r="23" spans="4:9" x14ac:dyDescent="0.3">
      <c r="D23" s="50"/>
      <c r="E23" s="50"/>
      <c r="F23" s="50"/>
      <c r="G23" s="50"/>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84"/>
  <sheetViews>
    <sheetView view="pageBreakPreview" topLeftCell="A208" zoomScale="60" zoomScaleNormal="80" workbookViewId="0">
      <selection activeCell="J210" sqref="J210"/>
    </sheetView>
  </sheetViews>
  <sheetFormatPr baseColWidth="10" defaultColWidth="11.44140625" defaultRowHeight="14.4" x14ac:dyDescent="0.3"/>
  <cols>
    <col min="1" max="1" width="12.6640625" style="2" customWidth="1"/>
    <col min="2" max="2" width="21.6640625" style="2" customWidth="1"/>
    <col min="3" max="3" width="55.44140625" style="2" customWidth="1"/>
    <col min="4" max="4" width="61.88671875" style="2" customWidth="1"/>
    <col min="5" max="5" width="14.33203125" style="1" customWidth="1"/>
    <col min="6" max="6" width="11.44140625" style="1"/>
    <col min="7" max="7" width="13.6640625" style="1" customWidth="1"/>
    <col min="8" max="8" width="11.44140625" style="1"/>
    <col min="9" max="9" width="19.44140625" style="1" customWidth="1"/>
    <col min="10" max="10" width="45.6640625" style="99" customWidth="1"/>
    <col min="11" max="11" width="19.5546875" style="21" customWidth="1"/>
    <col min="12" max="12" width="18" style="21" customWidth="1"/>
    <col min="13" max="13" width="20.33203125" style="21" customWidth="1"/>
    <col min="14" max="14" width="21.88671875" style="21" customWidth="1"/>
    <col min="15" max="15" width="31.33203125" style="21" customWidth="1"/>
    <col min="16" max="51" width="11.44140625" style="21"/>
    <col min="52" max="16384" width="11.44140625" style="2"/>
  </cols>
  <sheetData>
    <row r="1" spans="1:51" s="1" customFormat="1" ht="15" customHeight="1" x14ac:dyDescent="0.3">
      <c r="A1" s="135" t="s">
        <v>561</v>
      </c>
      <c r="B1" s="135"/>
      <c r="C1" s="135"/>
      <c r="D1" s="135"/>
      <c r="E1" s="135"/>
      <c r="F1" s="135"/>
      <c r="G1" s="135"/>
      <c r="H1" s="135"/>
      <c r="I1" s="135"/>
      <c r="J1" s="135"/>
      <c r="K1" s="135"/>
      <c r="L1" s="135"/>
      <c r="M1" s="135"/>
      <c r="N1" s="135"/>
      <c r="O1" s="135"/>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51" s="1" customFormat="1" ht="37.5" customHeight="1" x14ac:dyDescent="0.3">
      <c r="A2" s="153" t="s">
        <v>493</v>
      </c>
      <c r="B2" s="153"/>
      <c r="C2" s="153"/>
      <c r="D2" s="153"/>
      <c r="E2" s="153"/>
      <c r="F2" s="153"/>
      <c r="G2" s="153"/>
      <c r="H2" s="153"/>
      <c r="I2" s="153"/>
      <c r="J2" s="153"/>
      <c r="K2" s="153"/>
      <c r="L2" s="153"/>
      <c r="M2" s="153"/>
      <c r="N2" s="153"/>
      <c r="O2" s="153"/>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row>
    <row r="3" spans="1:51" s="20" customFormat="1" ht="51.75" customHeight="1" x14ac:dyDescent="0.3">
      <c r="A3" s="154" t="s">
        <v>389</v>
      </c>
      <c r="B3" s="154"/>
      <c r="C3" s="154"/>
      <c r="D3" s="154"/>
      <c r="E3" s="154"/>
      <c r="F3" s="154"/>
      <c r="G3" s="154"/>
      <c r="H3" s="154"/>
      <c r="I3" s="154"/>
      <c r="J3" s="154"/>
      <c r="K3" s="154"/>
      <c r="L3" s="154"/>
      <c r="M3" s="154"/>
      <c r="N3" s="154"/>
      <c r="O3" s="154"/>
    </row>
    <row r="4" spans="1:51" s="20" customFormat="1" ht="15.75" customHeight="1" x14ac:dyDescent="0.3">
      <c r="A4" s="155" t="s">
        <v>390</v>
      </c>
      <c r="B4" s="155"/>
      <c r="C4" s="155"/>
      <c r="D4" s="155"/>
      <c r="E4" s="155"/>
      <c r="F4" s="155"/>
      <c r="G4" s="155"/>
      <c r="H4" s="155"/>
      <c r="I4" s="155"/>
      <c r="J4" s="155"/>
      <c r="K4" s="155"/>
      <c r="L4" s="155"/>
      <c r="M4" s="155"/>
      <c r="N4" s="155"/>
      <c r="O4" s="155"/>
    </row>
    <row r="5" spans="1:51" s="1" customFormat="1" ht="15" customHeight="1" x14ac:dyDescent="0.3">
      <c r="A5" s="135" t="s">
        <v>0</v>
      </c>
      <c r="B5" s="135"/>
      <c r="C5" s="135"/>
      <c r="D5" s="135"/>
      <c r="E5" s="135"/>
      <c r="F5" s="135"/>
      <c r="G5" s="135"/>
      <c r="H5" s="135"/>
      <c r="I5" s="135"/>
      <c r="J5" s="135"/>
      <c r="K5" s="135"/>
      <c r="L5" s="135"/>
      <c r="M5" s="135"/>
      <c r="N5" s="135"/>
      <c r="O5" s="135"/>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row>
    <row r="6" spans="1:51" s="1" customFormat="1" ht="15" customHeight="1" x14ac:dyDescent="0.3">
      <c r="A6" s="136" t="s">
        <v>1</v>
      </c>
      <c r="B6" s="137"/>
      <c r="C6" s="137"/>
      <c r="D6" s="137"/>
      <c r="E6" s="137"/>
      <c r="F6" s="137"/>
      <c r="G6" s="137"/>
      <c r="H6" s="137"/>
      <c r="I6" s="137"/>
      <c r="J6" s="137"/>
      <c r="K6" s="137"/>
      <c r="L6" s="137"/>
      <c r="M6" s="137"/>
      <c r="N6" s="137"/>
      <c r="O6" s="137"/>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row>
    <row r="7" spans="1:51" ht="27.6" x14ac:dyDescent="0.3">
      <c r="A7" s="145" t="s">
        <v>2</v>
      </c>
      <c r="B7" s="145" t="s">
        <v>3</v>
      </c>
      <c r="C7" s="145" t="s">
        <v>4</v>
      </c>
      <c r="D7" s="145" t="s">
        <v>5</v>
      </c>
      <c r="E7" s="23" t="s">
        <v>179</v>
      </c>
      <c r="F7" s="23" t="s">
        <v>7</v>
      </c>
      <c r="G7" s="145" t="s">
        <v>8</v>
      </c>
      <c r="H7" s="145"/>
      <c r="I7" s="145" t="s">
        <v>9</v>
      </c>
      <c r="J7" s="150" t="s">
        <v>427</v>
      </c>
      <c r="K7" s="145" t="s">
        <v>428</v>
      </c>
      <c r="L7" s="145" t="s">
        <v>414</v>
      </c>
      <c r="M7" s="145" t="s">
        <v>429</v>
      </c>
      <c r="N7" s="145" t="s">
        <v>430</v>
      </c>
      <c r="O7" s="145" t="s">
        <v>431</v>
      </c>
    </row>
    <row r="8" spans="1:51" ht="27.6" x14ac:dyDescent="0.3">
      <c r="A8" s="145"/>
      <c r="B8" s="145"/>
      <c r="C8" s="145"/>
      <c r="D8" s="145"/>
      <c r="E8" s="24">
        <v>5.0000000000000001E-3</v>
      </c>
      <c r="F8" s="24">
        <v>0</v>
      </c>
      <c r="G8" s="23" t="s">
        <v>10</v>
      </c>
      <c r="H8" s="23" t="s">
        <v>180</v>
      </c>
      <c r="I8" s="145"/>
      <c r="J8" s="150"/>
      <c r="K8" s="145"/>
      <c r="L8" s="145"/>
      <c r="M8" s="145"/>
      <c r="N8" s="145"/>
      <c r="O8" s="145"/>
    </row>
    <row r="9" spans="1:51" ht="409.6" x14ac:dyDescent="0.3">
      <c r="A9" s="3" t="s">
        <v>12</v>
      </c>
      <c r="B9" s="100" t="s">
        <v>181</v>
      </c>
      <c r="C9" s="101" t="s">
        <v>187</v>
      </c>
      <c r="D9" s="101" t="s">
        <v>182</v>
      </c>
      <c r="E9" s="102">
        <v>0.5</v>
      </c>
      <c r="F9" s="103"/>
      <c r="G9" s="102" t="s">
        <v>432</v>
      </c>
      <c r="H9" s="102"/>
      <c r="I9" s="103">
        <f>MAX(E9:H9)</f>
        <v>0.5</v>
      </c>
      <c r="J9" s="104" t="s">
        <v>515</v>
      </c>
      <c r="K9" s="39"/>
      <c r="L9" s="39"/>
      <c r="M9" s="39"/>
      <c r="N9" s="39"/>
      <c r="O9" s="39"/>
    </row>
    <row r="10" spans="1:51" ht="27.6" x14ac:dyDescent="0.3">
      <c r="A10" s="145" t="s">
        <v>2</v>
      </c>
      <c r="B10" s="145" t="s">
        <v>3</v>
      </c>
      <c r="C10" s="145" t="s">
        <v>4</v>
      </c>
      <c r="D10" s="145" t="s">
        <v>5</v>
      </c>
      <c r="E10" s="36" t="s">
        <v>179</v>
      </c>
      <c r="F10" s="36" t="s">
        <v>7</v>
      </c>
      <c r="G10" s="145" t="s">
        <v>8</v>
      </c>
      <c r="H10" s="145"/>
      <c r="I10" s="145" t="s">
        <v>9</v>
      </c>
      <c r="J10" s="150" t="s">
        <v>427</v>
      </c>
      <c r="K10" s="145" t="s">
        <v>428</v>
      </c>
      <c r="L10" s="145" t="s">
        <v>414</v>
      </c>
      <c r="M10" s="145" t="s">
        <v>429</v>
      </c>
      <c r="N10" s="145" t="s">
        <v>430</v>
      </c>
      <c r="O10" s="145" t="s">
        <v>431</v>
      </c>
    </row>
    <row r="11" spans="1:51" ht="27.6" x14ac:dyDescent="0.3">
      <c r="A11" s="146"/>
      <c r="B11" s="145"/>
      <c r="C11" s="145"/>
      <c r="D11" s="145"/>
      <c r="E11" s="24">
        <v>5.0000000000000001E-3</v>
      </c>
      <c r="F11" s="25">
        <v>0</v>
      </c>
      <c r="G11" s="36" t="s">
        <v>10</v>
      </c>
      <c r="H11" s="36" t="s">
        <v>180</v>
      </c>
      <c r="I11" s="145"/>
      <c r="J11" s="150"/>
      <c r="K11" s="145"/>
      <c r="L11" s="145"/>
      <c r="M11" s="145"/>
      <c r="N11" s="145"/>
      <c r="O11" s="145"/>
    </row>
    <row r="12" spans="1:51" ht="121.8" x14ac:dyDescent="0.3">
      <c r="A12" s="5" t="s">
        <v>13</v>
      </c>
      <c r="B12" s="100" t="s">
        <v>183</v>
      </c>
      <c r="C12" s="105" t="s">
        <v>14</v>
      </c>
      <c r="D12" s="106" t="s">
        <v>15</v>
      </c>
      <c r="E12" s="107">
        <v>0.5</v>
      </c>
      <c r="F12" s="108"/>
      <c r="G12" s="107"/>
      <c r="H12" s="107"/>
      <c r="I12" s="108">
        <f>MAX(E12:G12)</f>
        <v>0.5</v>
      </c>
      <c r="J12" s="109" t="s">
        <v>562</v>
      </c>
      <c r="K12" s="39"/>
      <c r="L12" s="39"/>
      <c r="M12" s="39"/>
      <c r="N12" s="39"/>
      <c r="O12" s="39"/>
    </row>
    <row r="13" spans="1:51" ht="27.6" x14ac:dyDescent="0.3">
      <c r="A13" s="145" t="s">
        <v>2</v>
      </c>
      <c r="B13" s="145" t="s">
        <v>3</v>
      </c>
      <c r="C13" s="145" t="s">
        <v>4</v>
      </c>
      <c r="D13" s="145" t="s">
        <v>5</v>
      </c>
      <c r="E13" s="36" t="s">
        <v>179</v>
      </c>
      <c r="F13" s="36" t="s">
        <v>7</v>
      </c>
      <c r="G13" s="145" t="s">
        <v>8</v>
      </c>
      <c r="H13" s="145"/>
      <c r="I13" s="145" t="s">
        <v>9</v>
      </c>
      <c r="J13" s="150" t="s">
        <v>427</v>
      </c>
      <c r="K13" s="145" t="s">
        <v>428</v>
      </c>
      <c r="L13" s="145" t="s">
        <v>414</v>
      </c>
      <c r="M13" s="145" t="s">
        <v>429</v>
      </c>
      <c r="N13" s="145" t="s">
        <v>430</v>
      </c>
      <c r="O13" s="145" t="s">
        <v>431</v>
      </c>
    </row>
    <row r="14" spans="1:51" ht="27.6" x14ac:dyDescent="0.3">
      <c r="A14" s="146"/>
      <c r="B14" s="145"/>
      <c r="C14" s="145"/>
      <c r="D14" s="145"/>
      <c r="E14" s="24">
        <v>5.0000000000000001E-3</v>
      </c>
      <c r="F14" s="25">
        <v>0</v>
      </c>
      <c r="G14" s="36" t="s">
        <v>10</v>
      </c>
      <c r="H14" s="36" t="s">
        <v>180</v>
      </c>
      <c r="I14" s="145"/>
      <c r="J14" s="150"/>
      <c r="K14" s="145"/>
      <c r="L14" s="145"/>
      <c r="M14" s="145"/>
      <c r="N14" s="145"/>
      <c r="O14" s="145"/>
    </row>
    <row r="15" spans="1:51" ht="139.19999999999999" x14ac:dyDescent="0.3">
      <c r="A15" s="5" t="s">
        <v>16</v>
      </c>
      <c r="B15" s="110" t="s">
        <v>184</v>
      </c>
      <c r="C15" s="111" t="s">
        <v>17</v>
      </c>
      <c r="D15" s="106" t="s">
        <v>18</v>
      </c>
      <c r="E15" s="102">
        <v>0.5</v>
      </c>
      <c r="F15" s="103"/>
      <c r="G15" s="102"/>
      <c r="H15" s="102"/>
      <c r="I15" s="103">
        <f>MAX(E15:G15)</f>
        <v>0.5</v>
      </c>
      <c r="J15" s="112" t="s">
        <v>516</v>
      </c>
      <c r="K15" s="39"/>
      <c r="L15" s="39"/>
      <c r="M15" s="39"/>
      <c r="N15" s="39"/>
      <c r="O15" s="39"/>
    </row>
    <row r="16" spans="1:51" ht="27.6" x14ac:dyDescent="0.3">
      <c r="A16" s="145" t="s">
        <v>2</v>
      </c>
      <c r="B16" s="145" t="s">
        <v>3</v>
      </c>
      <c r="C16" s="145" t="s">
        <v>4</v>
      </c>
      <c r="D16" s="145" t="s">
        <v>5</v>
      </c>
      <c r="E16" s="36" t="s">
        <v>179</v>
      </c>
      <c r="F16" s="36" t="s">
        <v>7</v>
      </c>
      <c r="G16" s="145" t="s">
        <v>8</v>
      </c>
      <c r="H16" s="145"/>
      <c r="I16" s="145" t="s">
        <v>9</v>
      </c>
      <c r="J16" s="150" t="s">
        <v>427</v>
      </c>
      <c r="K16" s="145" t="s">
        <v>428</v>
      </c>
      <c r="L16" s="145" t="s">
        <v>414</v>
      </c>
      <c r="M16" s="145" t="s">
        <v>429</v>
      </c>
      <c r="N16" s="145" t="s">
        <v>430</v>
      </c>
      <c r="O16" s="145" t="s">
        <v>431</v>
      </c>
    </row>
    <row r="17" spans="1:51" ht="27.6" x14ac:dyDescent="0.3">
      <c r="A17" s="146"/>
      <c r="B17" s="145"/>
      <c r="C17" s="145"/>
      <c r="D17" s="145"/>
      <c r="E17" s="24">
        <v>5.0000000000000001E-3</v>
      </c>
      <c r="F17" s="25">
        <v>0</v>
      </c>
      <c r="G17" s="36" t="s">
        <v>10</v>
      </c>
      <c r="H17" s="36" t="s">
        <v>180</v>
      </c>
      <c r="I17" s="145"/>
      <c r="J17" s="150"/>
      <c r="K17" s="145"/>
      <c r="L17" s="145"/>
      <c r="M17" s="145"/>
      <c r="N17" s="145"/>
      <c r="O17" s="145"/>
    </row>
    <row r="18" spans="1:51" ht="409.6" x14ac:dyDescent="0.3">
      <c r="A18" s="4" t="s">
        <v>19</v>
      </c>
      <c r="B18" s="113" t="s">
        <v>185</v>
      </c>
      <c r="C18" s="106" t="s">
        <v>20</v>
      </c>
      <c r="D18" s="105" t="s">
        <v>186</v>
      </c>
      <c r="E18" s="108">
        <v>0.5</v>
      </c>
      <c r="F18" s="108"/>
      <c r="G18" s="107"/>
      <c r="H18" s="107"/>
      <c r="I18" s="108">
        <f>MAX(E18:G18)</f>
        <v>0.5</v>
      </c>
      <c r="J18" s="109" t="s">
        <v>517</v>
      </c>
      <c r="K18" s="39"/>
      <c r="L18" s="39"/>
      <c r="M18" s="39"/>
      <c r="N18" s="39"/>
      <c r="O18" s="39"/>
    </row>
    <row r="19" spans="1:51" ht="27.6" x14ac:dyDescent="0.3">
      <c r="A19" s="145" t="s">
        <v>2</v>
      </c>
      <c r="B19" s="145" t="s">
        <v>3</v>
      </c>
      <c r="C19" s="145" t="s">
        <v>4</v>
      </c>
      <c r="D19" s="145" t="s">
        <v>5</v>
      </c>
      <c r="E19" s="36" t="s">
        <v>179</v>
      </c>
      <c r="F19" s="36" t="s">
        <v>7</v>
      </c>
      <c r="G19" s="145" t="s">
        <v>8</v>
      </c>
      <c r="H19" s="145"/>
      <c r="I19" s="145" t="s">
        <v>9</v>
      </c>
      <c r="J19" s="150" t="s">
        <v>427</v>
      </c>
      <c r="K19" s="145" t="s">
        <v>428</v>
      </c>
      <c r="L19" s="145" t="s">
        <v>414</v>
      </c>
      <c r="M19" s="145" t="s">
        <v>429</v>
      </c>
      <c r="N19" s="145" t="s">
        <v>430</v>
      </c>
      <c r="O19" s="145" t="s">
        <v>431</v>
      </c>
    </row>
    <row r="20" spans="1:51" ht="27.6" x14ac:dyDescent="0.3">
      <c r="A20" s="146"/>
      <c r="B20" s="145"/>
      <c r="C20" s="145"/>
      <c r="D20" s="145"/>
      <c r="E20" s="24">
        <v>5.0000000000000001E-3</v>
      </c>
      <c r="F20" s="25">
        <v>0</v>
      </c>
      <c r="G20" s="36" t="s">
        <v>10</v>
      </c>
      <c r="H20" s="36" t="s">
        <v>180</v>
      </c>
      <c r="I20" s="145"/>
      <c r="J20" s="150"/>
      <c r="K20" s="145"/>
      <c r="L20" s="145"/>
      <c r="M20" s="145"/>
      <c r="N20" s="145"/>
      <c r="O20" s="145"/>
    </row>
    <row r="21" spans="1:51" ht="208.8" x14ac:dyDescent="0.3">
      <c r="A21" s="7" t="s">
        <v>21</v>
      </c>
      <c r="B21" s="114" t="s">
        <v>22</v>
      </c>
      <c r="C21" s="115" t="s">
        <v>188</v>
      </c>
      <c r="D21" s="105" t="s">
        <v>188</v>
      </c>
      <c r="E21" s="102">
        <v>0.5</v>
      </c>
      <c r="F21" s="103"/>
      <c r="G21" s="102"/>
      <c r="H21" s="102"/>
      <c r="I21" s="103">
        <f>MAX(E21:G21)</f>
        <v>0.5</v>
      </c>
      <c r="J21" s="109" t="s">
        <v>518</v>
      </c>
      <c r="K21" s="39"/>
      <c r="L21" s="39"/>
      <c r="M21" s="39"/>
      <c r="N21" s="39"/>
      <c r="O21" s="39"/>
    </row>
    <row r="22" spans="1:51" ht="27.6" x14ac:dyDescent="0.3">
      <c r="A22" s="145" t="s">
        <v>2</v>
      </c>
      <c r="B22" s="145" t="s">
        <v>3</v>
      </c>
      <c r="C22" s="145" t="s">
        <v>4</v>
      </c>
      <c r="D22" s="145" t="s">
        <v>5</v>
      </c>
      <c r="E22" s="36" t="s">
        <v>179</v>
      </c>
      <c r="F22" s="36" t="s">
        <v>7</v>
      </c>
      <c r="G22" s="145" t="s">
        <v>8</v>
      </c>
      <c r="H22" s="145"/>
      <c r="I22" s="145" t="s">
        <v>9</v>
      </c>
      <c r="J22" s="150" t="s">
        <v>427</v>
      </c>
      <c r="K22" s="145" t="s">
        <v>428</v>
      </c>
      <c r="L22" s="145" t="s">
        <v>414</v>
      </c>
      <c r="M22" s="145" t="s">
        <v>429</v>
      </c>
      <c r="N22" s="145" t="s">
        <v>430</v>
      </c>
      <c r="O22" s="145" t="s">
        <v>431</v>
      </c>
    </row>
    <row r="23" spans="1:51" ht="27.6" x14ac:dyDescent="0.3">
      <c r="A23" s="146"/>
      <c r="B23" s="145"/>
      <c r="C23" s="145"/>
      <c r="D23" s="145"/>
      <c r="E23" s="24">
        <v>5.0000000000000001E-3</v>
      </c>
      <c r="F23" s="25">
        <v>0</v>
      </c>
      <c r="G23" s="36" t="s">
        <v>10</v>
      </c>
      <c r="H23" s="36" t="s">
        <v>180</v>
      </c>
      <c r="I23" s="145"/>
      <c r="J23" s="150"/>
      <c r="K23" s="145"/>
      <c r="L23" s="145"/>
      <c r="M23" s="145"/>
      <c r="N23" s="145"/>
      <c r="O23" s="145"/>
    </row>
    <row r="24" spans="1:51" ht="409.6" x14ac:dyDescent="0.3">
      <c r="A24" s="7" t="s">
        <v>23</v>
      </c>
      <c r="B24" s="113" t="s">
        <v>189</v>
      </c>
      <c r="C24" s="115" t="s">
        <v>190</v>
      </c>
      <c r="D24" s="105" t="s">
        <v>191</v>
      </c>
      <c r="E24" s="102">
        <v>0.5</v>
      </c>
      <c r="F24" s="103"/>
      <c r="G24" s="102"/>
      <c r="H24" s="102"/>
      <c r="I24" s="103">
        <f>MAX(E24:G24)</f>
        <v>0.5</v>
      </c>
      <c r="J24" s="131" t="s">
        <v>567</v>
      </c>
      <c r="K24" s="39"/>
      <c r="L24" s="39"/>
      <c r="M24" s="39"/>
      <c r="N24" s="39"/>
      <c r="O24" s="39"/>
    </row>
    <row r="25" spans="1:51" ht="36.75" customHeight="1" x14ac:dyDescent="0.3">
      <c r="A25" s="145" t="s">
        <v>2</v>
      </c>
      <c r="B25" s="145" t="s">
        <v>3</v>
      </c>
      <c r="C25" s="145" t="s">
        <v>4</v>
      </c>
      <c r="D25" s="145" t="s">
        <v>5</v>
      </c>
      <c r="E25" s="36" t="s">
        <v>179</v>
      </c>
      <c r="F25" s="36" t="s">
        <v>7</v>
      </c>
      <c r="G25" s="145" t="s">
        <v>8</v>
      </c>
      <c r="H25" s="145"/>
      <c r="I25" s="145" t="s">
        <v>9</v>
      </c>
      <c r="J25" s="150" t="s">
        <v>427</v>
      </c>
      <c r="K25" s="145" t="s">
        <v>428</v>
      </c>
      <c r="L25" s="145" t="s">
        <v>414</v>
      </c>
      <c r="M25" s="145" t="s">
        <v>429</v>
      </c>
      <c r="N25" s="145" t="s">
        <v>430</v>
      </c>
      <c r="O25" s="145" t="s">
        <v>431</v>
      </c>
    </row>
    <row r="26" spans="1:51" ht="27.6" x14ac:dyDescent="0.3">
      <c r="A26" s="146"/>
      <c r="B26" s="145"/>
      <c r="C26" s="145"/>
      <c r="D26" s="145"/>
      <c r="E26" s="24">
        <v>5.0000000000000001E-3</v>
      </c>
      <c r="F26" s="25">
        <v>0</v>
      </c>
      <c r="G26" s="36" t="s">
        <v>10</v>
      </c>
      <c r="H26" s="36" t="s">
        <v>180</v>
      </c>
      <c r="I26" s="145"/>
      <c r="J26" s="150"/>
      <c r="K26" s="145"/>
      <c r="L26" s="145"/>
      <c r="M26" s="145"/>
      <c r="N26" s="145"/>
      <c r="O26" s="145"/>
    </row>
    <row r="27" spans="1:51" ht="243.6" x14ac:dyDescent="0.3">
      <c r="A27" s="6" t="s">
        <v>24</v>
      </c>
      <c r="B27" s="116" t="s">
        <v>192</v>
      </c>
      <c r="C27" s="106" t="s">
        <v>25</v>
      </c>
      <c r="D27" s="105" t="s">
        <v>193</v>
      </c>
      <c r="E27" s="108">
        <v>0.5</v>
      </c>
      <c r="F27" s="108"/>
      <c r="G27" s="107"/>
      <c r="H27" s="107"/>
      <c r="I27" s="108">
        <f>MAX(E27:G27)</f>
        <v>0.5</v>
      </c>
      <c r="J27" s="109" t="s">
        <v>556</v>
      </c>
      <c r="K27" s="39"/>
      <c r="L27" s="39"/>
      <c r="M27" s="39"/>
      <c r="N27" s="39"/>
      <c r="O27" s="39"/>
    </row>
    <row r="28" spans="1:51" ht="46.5" customHeight="1" x14ac:dyDescent="0.3">
      <c r="A28" s="148" t="s">
        <v>2</v>
      </c>
      <c r="B28" s="148" t="s">
        <v>3</v>
      </c>
      <c r="C28" s="148" t="s">
        <v>4</v>
      </c>
      <c r="D28" s="148" t="s">
        <v>5</v>
      </c>
      <c r="E28" s="23" t="s">
        <v>179</v>
      </c>
      <c r="F28" s="23" t="s">
        <v>7</v>
      </c>
      <c r="G28" s="145" t="s">
        <v>8</v>
      </c>
      <c r="H28" s="145"/>
      <c r="I28" s="145" t="s">
        <v>9</v>
      </c>
      <c r="J28" s="150" t="s">
        <v>427</v>
      </c>
      <c r="K28" s="145" t="s">
        <v>428</v>
      </c>
      <c r="L28" s="145" t="s">
        <v>414</v>
      </c>
      <c r="M28" s="145" t="s">
        <v>429</v>
      </c>
      <c r="N28" s="145" t="s">
        <v>430</v>
      </c>
      <c r="O28" s="145" t="s">
        <v>431</v>
      </c>
    </row>
    <row r="29" spans="1:51" ht="27.6" x14ac:dyDescent="0.3">
      <c r="A29" s="149"/>
      <c r="B29" s="148"/>
      <c r="C29" s="148"/>
      <c r="D29" s="148"/>
      <c r="E29" s="24">
        <v>5.0000000000000001E-3</v>
      </c>
      <c r="F29" s="25">
        <v>0</v>
      </c>
      <c r="G29" s="23" t="s">
        <v>10</v>
      </c>
      <c r="H29" s="23" t="s">
        <v>180</v>
      </c>
      <c r="I29" s="145"/>
      <c r="J29" s="150"/>
      <c r="K29" s="145"/>
      <c r="L29" s="145"/>
      <c r="M29" s="145"/>
      <c r="N29" s="145"/>
      <c r="O29" s="145"/>
    </row>
    <row r="30" spans="1:51" ht="139.19999999999999" x14ac:dyDescent="0.3">
      <c r="A30" s="5" t="s">
        <v>26</v>
      </c>
      <c r="B30" s="117" t="s">
        <v>194</v>
      </c>
      <c r="C30" s="106" t="s">
        <v>27</v>
      </c>
      <c r="D30" s="105" t="s">
        <v>195</v>
      </c>
      <c r="E30" s="108">
        <v>0.5</v>
      </c>
      <c r="F30" s="108"/>
      <c r="G30" s="107"/>
      <c r="H30" s="107"/>
      <c r="I30" s="108">
        <f>MAX(E30:G30)</f>
        <v>0.5</v>
      </c>
      <c r="J30" s="118" t="s">
        <v>568</v>
      </c>
      <c r="K30" s="39"/>
      <c r="L30" s="39"/>
      <c r="M30" s="39"/>
      <c r="N30" s="39"/>
      <c r="O30" s="39"/>
    </row>
    <row r="31" spans="1:51" s="1" customFormat="1" ht="15" customHeight="1" x14ac:dyDescent="0.3">
      <c r="A31" s="156" t="s">
        <v>28</v>
      </c>
      <c r="B31" s="157"/>
      <c r="C31" s="157"/>
      <c r="D31" s="157"/>
      <c r="E31" s="157"/>
      <c r="F31" s="157"/>
      <c r="G31" s="157"/>
      <c r="H31" s="157"/>
      <c r="I31" s="157"/>
      <c r="J31" s="157"/>
      <c r="K31" s="157"/>
      <c r="L31" s="157"/>
      <c r="M31" s="157"/>
      <c r="N31" s="157"/>
      <c r="O31" s="157"/>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row>
    <row r="32" spans="1:51" ht="48" customHeight="1" x14ac:dyDescent="0.3">
      <c r="A32" s="145" t="s">
        <v>2</v>
      </c>
      <c r="B32" s="145" t="s">
        <v>3</v>
      </c>
      <c r="C32" s="145" t="s">
        <v>4</v>
      </c>
      <c r="D32" s="145" t="s">
        <v>5</v>
      </c>
      <c r="E32" s="36" t="s">
        <v>179</v>
      </c>
      <c r="F32" s="36" t="s">
        <v>7</v>
      </c>
      <c r="G32" s="145" t="s">
        <v>8</v>
      </c>
      <c r="H32" s="145"/>
      <c r="I32" s="145" t="s">
        <v>9</v>
      </c>
      <c r="J32" s="150" t="s">
        <v>427</v>
      </c>
      <c r="K32" s="145" t="s">
        <v>428</v>
      </c>
      <c r="L32" s="145" t="s">
        <v>414</v>
      </c>
      <c r="M32" s="145" t="s">
        <v>429</v>
      </c>
      <c r="N32" s="145" t="s">
        <v>430</v>
      </c>
      <c r="O32" s="145" t="s">
        <v>431</v>
      </c>
    </row>
    <row r="33" spans="1:256" ht="27.6" x14ac:dyDescent="0.3">
      <c r="A33" s="146"/>
      <c r="B33" s="145"/>
      <c r="C33" s="145"/>
      <c r="D33" s="145"/>
      <c r="E33" s="24">
        <v>0.02</v>
      </c>
      <c r="F33" s="25">
        <v>0</v>
      </c>
      <c r="G33" s="36" t="s">
        <v>10</v>
      </c>
      <c r="H33" s="36" t="s">
        <v>180</v>
      </c>
      <c r="I33" s="145"/>
      <c r="J33" s="150"/>
      <c r="K33" s="145"/>
      <c r="L33" s="145"/>
      <c r="M33" s="145"/>
      <c r="N33" s="145"/>
      <c r="O33" s="145"/>
    </row>
    <row r="34" spans="1:256" ht="174" x14ac:dyDescent="0.3">
      <c r="A34" s="5" t="s">
        <v>29</v>
      </c>
      <c r="B34" s="113" t="s">
        <v>197</v>
      </c>
      <c r="C34" s="106" t="s">
        <v>30</v>
      </c>
      <c r="D34" s="105" t="s">
        <v>196</v>
      </c>
      <c r="E34" s="108">
        <v>0.25</v>
      </c>
      <c r="F34" s="108"/>
      <c r="G34" s="107"/>
      <c r="H34" s="107"/>
      <c r="I34" s="108">
        <f>MAX(E34:G34)</f>
        <v>0.25</v>
      </c>
      <c r="J34" s="109" t="s">
        <v>557</v>
      </c>
      <c r="K34" s="39"/>
      <c r="L34" s="39"/>
      <c r="M34" s="39"/>
      <c r="N34" s="39"/>
      <c r="O34" s="39"/>
    </row>
    <row r="35" spans="1:256" ht="27.6" x14ac:dyDescent="0.3">
      <c r="A35" s="145" t="s">
        <v>2</v>
      </c>
      <c r="B35" s="145" t="s">
        <v>3</v>
      </c>
      <c r="C35" s="145" t="s">
        <v>4</v>
      </c>
      <c r="D35" s="145" t="s">
        <v>5</v>
      </c>
      <c r="E35" s="36" t="s">
        <v>179</v>
      </c>
      <c r="F35" s="36" t="s">
        <v>7</v>
      </c>
      <c r="G35" s="145" t="s">
        <v>8</v>
      </c>
      <c r="H35" s="145"/>
      <c r="I35" s="145" t="s">
        <v>9</v>
      </c>
      <c r="J35" s="150" t="s">
        <v>427</v>
      </c>
      <c r="K35" s="145" t="s">
        <v>428</v>
      </c>
      <c r="L35" s="145" t="s">
        <v>414</v>
      </c>
      <c r="M35" s="145" t="s">
        <v>429</v>
      </c>
      <c r="N35" s="145" t="s">
        <v>430</v>
      </c>
      <c r="O35" s="145" t="s">
        <v>431</v>
      </c>
    </row>
    <row r="36" spans="1:256" ht="27.6" x14ac:dyDescent="0.3">
      <c r="A36" s="146"/>
      <c r="B36" s="145"/>
      <c r="C36" s="145"/>
      <c r="D36" s="145"/>
      <c r="E36" s="24">
        <v>0.02</v>
      </c>
      <c r="F36" s="25">
        <v>0</v>
      </c>
      <c r="G36" s="36" t="s">
        <v>10</v>
      </c>
      <c r="H36" s="36" t="s">
        <v>180</v>
      </c>
      <c r="I36" s="145"/>
      <c r="J36" s="150"/>
      <c r="K36" s="145"/>
      <c r="L36" s="145"/>
      <c r="M36" s="145"/>
      <c r="N36" s="145"/>
      <c r="O36" s="145"/>
    </row>
    <row r="37" spans="1:256" ht="295.8" x14ac:dyDescent="0.3">
      <c r="A37" s="7" t="s">
        <v>31</v>
      </c>
      <c r="B37" s="113" t="s">
        <v>200</v>
      </c>
      <c r="C37" s="115" t="s">
        <v>198</v>
      </c>
      <c r="D37" s="105" t="s">
        <v>199</v>
      </c>
      <c r="E37" s="108">
        <v>2</v>
      </c>
      <c r="F37" s="108"/>
      <c r="G37" s="107"/>
      <c r="H37" s="107"/>
      <c r="I37" s="108">
        <f>MAX(E37:G37)</f>
        <v>2</v>
      </c>
      <c r="J37" s="109" t="s">
        <v>519</v>
      </c>
      <c r="K37" s="39"/>
      <c r="L37" s="39"/>
      <c r="M37" s="39"/>
      <c r="N37" s="39"/>
      <c r="O37" s="39"/>
    </row>
    <row r="38" spans="1:256" ht="27.6" x14ac:dyDescent="0.3">
      <c r="A38" s="145" t="s">
        <v>2</v>
      </c>
      <c r="B38" s="145" t="s">
        <v>3</v>
      </c>
      <c r="C38" s="145" t="s">
        <v>4</v>
      </c>
      <c r="D38" s="145" t="s">
        <v>5</v>
      </c>
      <c r="E38" s="36" t="s">
        <v>179</v>
      </c>
      <c r="F38" s="36" t="s">
        <v>7</v>
      </c>
      <c r="G38" s="145" t="s">
        <v>8</v>
      </c>
      <c r="H38" s="145"/>
      <c r="I38" s="145" t="s">
        <v>9</v>
      </c>
      <c r="J38" s="150" t="s">
        <v>427</v>
      </c>
      <c r="K38" s="145" t="s">
        <v>428</v>
      </c>
      <c r="L38" s="145" t="s">
        <v>414</v>
      </c>
      <c r="M38" s="145" t="s">
        <v>429</v>
      </c>
      <c r="N38" s="145" t="s">
        <v>430</v>
      </c>
      <c r="O38" s="145" t="s">
        <v>431</v>
      </c>
    </row>
    <row r="39" spans="1:256" ht="27.6" x14ac:dyDescent="0.3">
      <c r="A39" s="146"/>
      <c r="B39" s="145"/>
      <c r="C39" s="145"/>
      <c r="D39" s="145"/>
      <c r="E39" s="24">
        <v>0.02</v>
      </c>
      <c r="F39" s="25">
        <v>0</v>
      </c>
      <c r="G39" s="36" t="s">
        <v>10</v>
      </c>
      <c r="H39" s="36" t="s">
        <v>180</v>
      </c>
      <c r="I39" s="145"/>
      <c r="J39" s="150"/>
      <c r="K39" s="145"/>
      <c r="L39" s="145"/>
      <c r="M39" s="145"/>
      <c r="N39" s="145"/>
      <c r="O39" s="145"/>
    </row>
    <row r="40" spans="1:256" ht="77.25" customHeight="1" x14ac:dyDescent="0.3">
      <c r="A40" s="5" t="s">
        <v>32</v>
      </c>
      <c r="B40" s="119" t="s">
        <v>201</v>
      </c>
      <c r="C40" s="106" t="s">
        <v>33</v>
      </c>
      <c r="D40" s="106" t="s">
        <v>34</v>
      </c>
      <c r="E40" s="108">
        <v>2</v>
      </c>
      <c r="F40" s="108"/>
      <c r="G40" s="107"/>
      <c r="H40" s="107"/>
      <c r="I40" s="108">
        <f>MAX(E40:G40)</f>
        <v>2</v>
      </c>
      <c r="J40" s="109" t="s">
        <v>514</v>
      </c>
      <c r="K40" s="39"/>
      <c r="L40" s="39"/>
      <c r="M40" s="39"/>
      <c r="N40" s="39"/>
      <c r="O40" s="39"/>
    </row>
    <row r="41" spans="1:256" ht="15.75" customHeight="1" x14ac:dyDescent="0.3">
      <c r="A41" s="166" t="s">
        <v>35</v>
      </c>
      <c r="B41" s="167"/>
      <c r="C41" s="167"/>
      <c r="D41" s="167"/>
      <c r="E41" s="167"/>
      <c r="F41" s="167"/>
      <c r="G41" s="167"/>
      <c r="H41" s="167"/>
      <c r="I41" s="167"/>
      <c r="J41" s="167"/>
      <c r="K41" s="167"/>
      <c r="L41" s="167"/>
      <c r="M41" s="167"/>
      <c r="N41" s="167"/>
      <c r="O41" s="167"/>
      <c r="P41" s="40"/>
      <c r="Q41" s="40"/>
      <c r="R41" s="143"/>
      <c r="S41" s="144"/>
      <c r="T41" s="144"/>
      <c r="U41" s="144"/>
      <c r="V41" s="144"/>
      <c r="W41" s="144"/>
      <c r="X41" s="144"/>
      <c r="Y41" s="144"/>
      <c r="Z41" s="144"/>
      <c r="AA41" s="143"/>
      <c r="AB41" s="144"/>
      <c r="AC41" s="144"/>
      <c r="AD41" s="144"/>
      <c r="AE41" s="144"/>
      <c r="AF41" s="144"/>
      <c r="AG41" s="144"/>
      <c r="AH41" s="144"/>
      <c r="AI41" s="144"/>
      <c r="AJ41" s="143"/>
      <c r="AK41" s="144"/>
      <c r="AL41" s="144"/>
      <c r="AM41" s="144"/>
      <c r="AN41" s="144"/>
      <c r="AO41" s="144"/>
      <c r="AP41" s="144"/>
      <c r="AQ41" s="144"/>
      <c r="AR41" s="144"/>
      <c r="AS41" s="141"/>
      <c r="AT41" s="142"/>
      <c r="AU41" s="142"/>
      <c r="AV41" s="142"/>
      <c r="AW41" s="142"/>
      <c r="AX41" s="142"/>
      <c r="AY41" s="142"/>
      <c r="AZ41" s="142"/>
      <c r="BA41" s="142"/>
      <c r="BB41" s="141"/>
      <c r="BC41" s="142"/>
      <c r="BD41" s="142"/>
      <c r="BE41" s="142"/>
      <c r="BF41" s="142"/>
      <c r="BG41" s="142"/>
      <c r="BH41" s="142"/>
      <c r="BI41" s="142"/>
      <c r="BJ41" s="142"/>
      <c r="BK41" s="141"/>
      <c r="BL41" s="142"/>
      <c r="BM41" s="142"/>
      <c r="BN41" s="142"/>
      <c r="BO41" s="142"/>
      <c r="BP41" s="142"/>
      <c r="BQ41" s="142"/>
      <c r="BR41" s="142"/>
      <c r="BS41" s="142"/>
      <c r="BT41" s="141"/>
      <c r="BU41" s="142"/>
      <c r="BV41" s="142"/>
      <c r="BW41" s="142"/>
      <c r="BX41" s="142"/>
      <c r="BY41" s="142"/>
      <c r="BZ41" s="142"/>
      <c r="CA41" s="142"/>
      <c r="CB41" s="142"/>
      <c r="CC41" s="141"/>
      <c r="CD41" s="142"/>
      <c r="CE41" s="142"/>
      <c r="CF41" s="142"/>
      <c r="CG41" s="142"/>
      <c r="CH41" s="142"/>
      <c r="CI41" s="142"/>
      <c r="CJ41" s="142"/>
      <c r="CK41" s="142"/>
      <c r="CL41" s="141"/>
      <c r="CM41" s="142"/>
      <c r="CN41" s="142"/>
      <c r="CO41" s="142"/>
      <c r="CP41" s="142"/>
      <c r="CQ41" s="142"/>
      <c r="CR41" s="142"/>
      <c r="CS41" s="142"/>
      <c r="CT41" s="142"/>
      <c r="CU41" s="141"/>
      <c r="CV41" s="142"/>
      <c r="CW41" s="142"/>
      <c r="CX41" s="142"/>
      <c r="CY41" s="142"/>
      <c r="CZ41" s="142"/>
      <c r="DA41" s="142"/>
      <c r="DB41" s="142"/>
      <c r="DC41" s="142"/>
      <c r="DD41" s="141"/>
      <c r="DE41" s="142"/>
      <c r="DF41" s="142"/>
      <c r="DG41" s="142"/>
      <c r="DH41" s="142"/>
      <c r="DI41" s="142"/>
      <c r="DJ41" s="142"/>
      <c r="DK41" s="142"/>
      <c r="DL41" s="142"/>
      <c r="DM41" s="141"/>
      <c r="DN41" s="142"/>
      <c r="DO41" s="142"/>
      <c r="DP41" s="142"/>
      <c r="DQ41" s="142"/>
      <c r="DR41" s="142"/>
      <c r="DS41" s="142"/>
      <c r="DT41" s="142"/>
      <c r="DU41" s="142"/>
      <c r="DV41" s="141"/>
      <c r="DW41" s="142"/>
      <c r="DX41" s="142"/>
      <c r="DY41" s="142"/>
      <c r="DZ41" s="142"/>
      <c r="EA41" s="142"/>
      <c r="EB41" s="142"/>
      <c r="EC41" s="142"/>
      <c r="ED41" s="142"/>
      <c r="EE41" s="141"/>
      <c r="EF41" s="142"/>
      <c r="EG41" s="142"/>
      <c r="EH41" s="142"/>
      <c r="EI41" s="142"/>
      <c r="EJ41" s="142"/>
      <c r="EK41" s="142"/>
      <c r="EL41" s="142"/>
      <c r="EM41" s="142"/>
      <c r="EN41" s="141"/>
      <c r="EO41" s="142"/>
      <c r="EP41" s="142"/>
      <c r="EQ41" s="142"/>
      <c r="ER41" s="142"/>
      <c r="ES41" s="142"/>
      <c r="ET41" s="142"/>
      <c r="EU41" s="142"/>
      <c r="EV41" s="142"/>
      <c r="EW41" s="141"/>
      <c r="EX41" s="142"/>
      <c r="EY41" s="142"/>
      <c r="EZ41" s="142"/>
      <c r="FA41" s="142"/>
      <c r="FB41" s="142"/>
      <c r="FC41" s="142"/>
      <c r="FD41" s="142"/>
      <c r="FE41" s="142"/>
      <c r="FF41" s="141"/>
      <c r="FG41" s="142"/>
      <c r="FH41" s="142"/>
      <c r="FI41" s="142"/>
      <c r="FJ41" s="142"/>
      <c r="FK41" s="142"/>
      <c r="FL41" s="142"/>
      <c r="FM41" s="142"/>
      <c r="FN41" s="142"/>
      <c r="FO41" s="141"/>
      <c r="FP41" s="142"/>
      <c r="FQ41" s="142"/>
      <c r="FR41" s="142"/>
      <c r="FS41" s="142"/>
      <c r="FT41" s="142"/>
      <c r="FU41" s="142"/>
      <c r="FV41" s="142"/>
      <c r="FW41" s="142"/>
      <c r="FX41" s="141"/>
      <c r="FY41" s="142"/>
      <c r="FZ41" s="142"/>
      <c r="GA41" s="142"/>
      <c r="GB41" s="142"/>
      <c r="GC41" s="142"/>
      <c r="GD41" s="142"/>
      <c r="GE41" s="142"/>
      <c r="GF41" s="142"/>
      <c r="GG41" s="141"/>
      <c r="GH41" s="142"/>
      <c r="GI41" s="142"/>
      <c r="GJ41" s="142"/>
      <c r="GK41" s="142"/>
      <c r="GL41" s="142"/>
      <c r="GM41" s="142"/>
      <c r="GN41" s="142"/>
      <c r="GO41" s="142"/>
      <c r="GP41" s="141"/>
      <c r="GQ41" s="142"/>
      <c r="GR41" s="142"/>
      <c r="GS41" s="142"/>
      <c r="GT41" s="142"/>
      <c r="GU41" s="142"/>
      <c r="GV41" s="142"/>
      <c r="GW41" s="142"/>
      <c r="GX41" s="142"/>
      <c r="GY41" s="141"/>
      <c r="GZ41" s="142"/>
      <c r="HA41" s="142"/>
      <c r="HB41" s="142"/>
      <c r="HC41" s="142"/>
      <c r="HD41" s="142"/>
      <c r="HE41" s="142"/>
      <c r="HF41" s="142"/>
      <c r="HG41" s="142"/>
      <c r="HH41" s="141"/>
      <c r="HI41" s="142"/>
      <c r="HJ41" s="142"/>
      <c r="HK41" s="142"/>
      <c r="HL41" s="142"/>
      <c r="HM41" s="142"/>
      <c r="HN41" s="142"/>
      <c r="HO41" s="142"/>
      <c r="HP41" s="142"/>
      <c r="HQ41" s="141"/>
      <c r="HR41" s="142"/>
      <c r="HS41" s="142"/>
      <c r="HT41" s="142"/>
      <c r="HU41" s="142"/>
      <c r="HV41" s="142"/>
      <c r="HW41" s="142"/>
      <c r="HX41" s="142"/>
      <c r="HY41" s="142"/>
      <c r="HZ41" s="141"/>
      <c r="IA41" s="142"/>
      <c r="IB41" s="142"/>
      <c r="IC41" s="142"/>
      <c r="ID41" s="142"/>
      <c r="IE41" s="142"/>
      <c r="IF41" s="142"/>
      <c r="IG41" s="142"/>
      <c r="IH41" s="142"/>
      <c r="II41" s="141"/>
      <c r="IJ41" s="142"/>
      <c r="IK41" s="142"/>
      <c r="IL41" s="142"/>
      <c r="IM41" s="142"/>
      <c r="IN41" s="142"/>
      <c r="IO41" s="142"/>
      <c r="IP41" s="142"/>
      <c r="IQ41" s="142"/>
      <c r="IR41" s="141"/>
      <c r="IS41" s="142"/>
      <c r="IT41" s="142"/>
      <c r="IU41" s="142"/>
      <c r="IV41" s="142"/>
    </row>
    <row r="42" spans="1:256" ht="15.75" customHeight="1" x14ac:dyDescent="0.3">
      <c r="A42" s="164" t="s">
        <v>36</v>
      </c>
      <c r="B42" s="165"/>
      <c r="C42" s="165"/>
      <c r="D42" s="165"/>
      <c r="E42" s="165"/>
      <c r="F42" s="165"/>
      <c r="G42" s="165"/>
      <c r="H42" s="165"/>
      <c r="I42" s="165"/>
      <c r="J42" s="165"/>
      <c r="K42" s="165"/>
      <c r="L42" s="165"/>
      <c r="M42" s="165"/>
      <c r="N42" s="165"/>
      <c r="O42" s="165"/>
      <c r="P42" s="40"/>
      <c r="Q42" s="40"/>
      <c r="R42" s="143"/>
      <c r="S42" s="144"/>
      <c r="T42" s="144"/>
      <c r="U42" s="144"/>
      <c r="V42" s="144"/>
      <c r="W42" s="144"/>
      <c r="X42" s="144"/>
      <c r="Y42" s="144"/>
      <c r="Z42" s="144"/>
      <c r="AA42" s="143"/>
      <c r="AB42" s="144"/>
      <c r="AC42" s="144"/>
      <c r="AD42" s="144"/>
      <c r="AE42" s="144"/>
      <c r="AF42" s="144"/>
      <c r="AG42" s="144"/>
      <c r="AH42" s="144"/>
      <c r="AI42" s="144"/>
      <c r="AJ42" s="143"/>
      <c r="AK42" s="144"/>
      <c r="AL42" s="144"/>
      <c r="AM42" s="144"/>
      <c r="AN42" s="144"/>
      <c r="AO42" s="144"/>
      <c r="AP42" s="144"/>
      <c r="AQ42" s="144"/>
      <c r="AR42" s="144"/>
      <c r="AS42" s="141"/>
      <c r="AT42" s="142"/>
      <c r="AU42" s="142"/>
      <c r="AV42" s="142"/>
      <c r="AW42" s="142"/>
      <c r="AX42" s="142"/>
      <c r="AY42" s="142"/>
      <c r="AZ42" s="142"/>
      <c r="BA42" s="142"/>
      <c r="BB42" s="141"/>
      <c r="BC42" s="142"/>
      <c r="BD42" s="142"/>
      <c r="BE42" s="142"/>
      <c r="BF42" s="142"/>
      <c r="BG42" s="142"/>
      <c r="BH42" s="142"/>
      <c r="BI42" s="142"/>
      <c r="BJ42" s="142"/>
      <c r="BK42" s="141"/>
      <c r="BL42" s="142"/>
      <c r="BM42" s="142"/>
      <c r="BN42" s="142"/>
      <c r="BO42" s="142"/>
      <c r="BP42" s="142"/>
      <c r="BQ42" s="142"/>
      <c r="BR42" s="142"/>
      <c r="BS42" s="142"/>
      <c r="BT42" s="141"/>
      <c r="BU42" s="142"/>
      <c r="BV42" s="142"/>
      <c r="BW42" s="142"/>
      <c r="BX42" s="142"/>
      <c r="BY42" s="142"/>
      <c r="BZ42" s="142"/>
      <c r="CA42" s="142"/>
      <c r="CB42" s="142"/>
      <c r="CC42" s="141"/>
      <c r="CD42" s="142"/>
      <c r="CE42" s="142"/>
      <c r="CF42" s="142"/>
      <c r="CG42" s="142"/>
      <c r="CH42" s="142"/>
      <c r="CI42" s="142"/>
      <c r="CJ42" s="142"/>
      <c r="CK42" s="142"/>
      <c r="CL42" s="141"/>
      <c r="CM42" s="142"/>
      <c r="CN42" s="142"/>
      <c r="CO42" s="142"/>
      <c r="CP42" s="142"/>
      <c r="CQ42" s="142"/>
      <c r="CR42" s="142"/>
      <c r="CS42" s="142"/>
      <c r="CT42" s="142"/>
      <c r="CU42" s="141"/>
      <c r="CV42" s="142"/>
      <c r="CW42" s="142"/>
      <c r="CX42" s="142"/>
      <c r="CY42" s="142"/>
      <c r="CZ42" s="142"/>
      <c r="DA42" s="142"/>
      <c r="DB42" s="142"/>
      <c r="DC42" s="142"/>
      <c r="DD42" s="141"/>
      <c r="DE42" s="142"/>
      <c r="DF42" s="142"/>
      <c r="DG42" s="142"/>
      <c r="DH42" s="142"/>
      <c r="DI42" s="142"/>
      <c r="DJ42" s="142"/>
      <c r="DK42" s="142"/>
      <c r="DL42" s="142"/>
      <c r="DM42" s="141"/>
      <c r="DN42" s="142"/>
      <c r="DO42" s="142"/>
      <c r="DP42" s="142"/>
      <c r="DQ42" s="142"/>
      <c r="DR42" s="142"/>
      <c r="DS42" s="142"/>
      <c r="DT42" s="142"/>
      <c r="DU42" s="142"/>
      <c r="DV42" s="141"/>
      <c r="DW42" s="142"/>
      <c r="DX42" s="142"/>
      <c r="DY42" s="142"/>
      <c r="DZ42" s="142"/>
      <c r="EA42" s="142"/>
      <c r="EB42" s="142"/>
      <c r="EC42" s="142"/>
      <c r="ED42" s="142"/>
      <c r="EE42" s="141"/>
      <c r="EF42" s="142"/>
      <c r="EG42" s="142"/>
      <c r="EH42" s="142"/>
      <c r="EI42" s="142"/>
      <c r="EJ42" s="142"/>
      <c r="EK42" s="142"/>
      <c r="EL42" s="142"/>
      <c r="EM42" s="142"/>
      <c r="EN42" s="141"/>
      <c r="EO42" s="142"/>
      <c r="EP42" s="142"/>
      <c r="EQ42" s="142"/>
      <c r="ER42" s="142"/>
      <c r="ES42" s="142"/>
      <c r="ET42" s="142"/>
      <c r="EU42" s="142"/>
      <c r="EV42" s="142"/>
      <c r="EW42" s="141"/>
      <c r="EX42" s="142"/>
      <c r="EY42" s="142"/>
      <c r="EZ42" s="142"/>
      <c r="FA42" s="142"/>
      <c r="FB42" s="142"/>
      <c r="FC42" s="142"/>
      <c r="FD42" s="142"/>
      <c r="FE42" s="142"/>
      <c r="FF42" s="141"/>
      <c r="FG42" s="142"/>
      <c r="FH42" s="142"/>
      <c r="FI42" s="142"/>
      <c r="FJ42" s="142"/>
      <c r="FK42" s="142"/>
      <c r="FL42" s="142"/>
      <c r="FM42" s="142"/>
      <c r="FN42" s="142"/>
      <c r="FO42" s="141"/>
      <c r="FP42" s="142"/>
      <c r="FQ42" s="142"/>
      <c r="FR42" s="142"/>
      <c r="FS42" s="142"/>
      <c r="FT42" s="142"/>
      <c r="FU42" s="142"/>
      <c r="FV42" s="142"/>
      <c r="FW42" s="142"/>
      <c r="FX42" s="141"/>
      <c r="FY42" s="142"/>
      <c r="FZ42" s="142"/>
      <c r="GA42" s="142"/>
      <c r="GB42" s="142"/>
      <c r="GC42" s="142"/>
      <c r="GD42" s="142"/>
      <c r="GE42" s="142"/>
      <c r="GF42" s="142"/>
      <c r="GG42" s="141"/>
      <c r="GH42" s="142"/>
      <c r="GI42" s="142"/>
      <c r="GJ42" s="142"/>
      <c r="GK42" s="142"/>
      <c r="GL42" s="142"/>
      <c r="GM42" s="142"/>
      <c r="GN42" s="142"/>
      <c r="GO42" s="142"/>
      <c r="GP42" s="141"/>
      <c r="GQ42" s="142"/>
      <c r="GR42" s="142"/>
      <c r="GS42" s="142"/>
      <c r="GT42" s="142"/>
      <c r="GU42" s="142"/>
      <c r="GV42" s="142"/>
      <c r="GW42" s="142"/>
      <c r="GX42" s="142"/>
      <c r="GY42" s="141"/>
      <c r="GZ42" s="142"/>
      <c r="HA42" s="142"/>
      <c r="HB42" s="142"/>
      <c r="HC42" s="142"/>
      <c r="HD42" s="142"/>
      <c r="HE42" s="142"/>
      <c r="HF42" s="142"/>
      <c r="HG42" s="142"/>
      <c r="HH42" s="141"/>
      <c r="HI42" s="142"/>
      <c r="HJ42" s="142"/>
      <c r="HK42" s="142"/>
      <c r="HL42" s="142"/>
      <c r="HM42" s="142"/>
      <c r="HN42" s="142"/>
      <c r="HO42" s="142"/>
      <c r="HP42" s="142"/>
      <c r="HQ42" s="141"/>
      <c r="HR42" s="142"/>
      <c r="HS42" s="142"/>
      <c r="HT42" s="142"/>
      <c r="HU42" s="142"/>
      <c r="HV42" s="142"/>
      <c r="HW42" s="142"/>
      <c r="HX42" s="142"/>
      <c r="HY42" s="142"/>
      <c r="HZ42" s="141"/>
      <c r="IA42" s="142"/>
      <c r="IB42" s="142"/>
      <c r="IC42" s="142"/>
      <c r="ID42" s="142"/>
      <c r="IE42" s="142"/>
      <c r="IF42" s="142"/>
      <c r="IG42" s="142"/>
      <c r="IH42" s="142"/>
      <c r="II42" s="141"/>
      <c r="IJ42" s="142"/>
      <c r="IK42" s="142"/>
      <c r="IL42" s="142"/>
      <c r="IM42" s="142"/>
      <c r="IN42" s="142"/>
      <c r="IO42" s="142"/>
      <c r="IP42" s="142"/>
      <c r="IQ42" s="142"/>
      <c r="IR42" s="141"/>
      <c r="IS42" s="142"/>
      <c r="IT42" s="142"/>
      <c r="IU42" s="142"/>
      <c r="IV42" s="142"/>
    </row>
    <row r="43" spans="1:256" ht="27.6" x14ac:dyDescent="0.3">
      <c r="A43" s="145" t="s">
        <v>2</v>
      </c>
      <c r="B43" s="145" t="s">
        <v>3</v>
      </c>
      <c r="C43" s="145" t="s">
        <v>4</v>
      </c>
      <c r="D43" s="145" t="s">
        <v>5</v>
      </c>
      <c r="E43" s="36" t="s">
        <v>179</v>
      </c>
      <c r="F43" s="36" t="s">
        <v>7</v>
      </c>
      <c r="G43" s="145" t="s">
        <v>8</v>
      </c>
      <c r="H43" s="145"/>
      <c r="I43" s="145" t="s">
        <v>9</v>
      </c>
      <c r="J43" s="150" t="s">
        <v>427</v>
      </c>
      <c r="K43" s="145" t="s">
        <v>428</v>
      </c>
      <c r="L43" s="145" t="s">
        <v>414</v>
      </c>
      <c r="M43" s="145" t="s">
        <v>429</v>
      </c>
      <c r="N43" s="145" t="s">
        <v>430</v>
      </c>
      <c r="O43" s="145" t="s">
        <v>431</v>
      </c>
    </row>
    <row r="44" spans="1:256" ht="27.6" x14ac:dyDescent="0.3">
      <c r="A44" s="146"/>
      <c r="B44" s="145"/>
      <c r="C44" s="145"/>
      <c r="D44" s="145"/>
      <c r="E44" s="24">
        <v>0.01</v>
      </c>
      <c r="F44" s="25">
        <v>0</v>
      </c>
      <c r="G44" s="36" t="s">
        <v>10</v>
      </c>
      <c r="H44" s="36" t="s">
        <v>180</v>
      </c>
      <c r="I44" s="145"/>
      <c r="J44" s="150"/>
      <c r="K44" s="145"/>
      <c r="L44" s="145"/>
      <c r="M44" s="145"/>
      <c r="N44" s="145"/>
      <c r="O44" s="145"/>
    </row>
    <row r="45" spans="1:256" ht="297" customHeight="1" x14ac:dyDescent="0.3">
      <c r="A45" s="5" t="s">
        <v>37</v>
      </c>
      <c r="B45" s="119" t="s">
        <v>202</v>
      </c>
      <c r="C45" s="111" t="s">
        <v>204</v>
      </c>
      <c r="D45" s="105" t="s">
        <v>203</v>
      </c>
      <c r="E45" s="108">
        <v>1</v>
      </c>
      <c r="F45" s="108"/>
      <c r="G45" s="107"/>
      <c r="H45" s="107"/>
      <c r="I45" s="108">
        <f>MAX(E45:G45)</f>
        <v>1</v>
      </c>
      <c r="J45" s="104" t="s">
        <v>520</v>
      </c>
      <c r="K45" s="39"/>
      <c r="L45" s="39"/>
      <c r="M45" s="39"/>
      <c r="N45" s="39"/>
      <c r="O45" s="39"/>
    </row>
    <row r="46" spans="1:256" ht="15" customHeight="1" x14ac:dyDescent="0.3">
      <c r="A46" s="156" t="s">
        <v>38</v>
      </c>
      <c r="B46" s="157"/>
      <c r="C46" s="157"/>
      <c r="D46" s="157"/>
      <c r="E46" s="157"/>
      <c r="F46" s="157"/>
      <c r="G46" s="157"/>
      <c r="H46" s="157"/>
      <c r="I46" s="157"/>
      <c r="J46" s="157"/>
      <c r="K46" s="157"/>
      <c r="L46" s="157"/>
      <c r="M46" s="157"/>
      <c r="N46" s="157"/>
      <c r="O46" s="157"/>
    </row>
    <row r="47" spans="1:256" ht="27.6" x14ac:dyDescent="0.3">
      <c r="A47" s="148" t="s">
        <v>2</v>
      </c>
      <c r="B47" s="148" t="s">
        <v>3</v>
      </c>
      <c r="C47" s="148" t="s">
        <v>4</v>
      </c>
      <c r="D47" s="148" t="s">
        <v>5</v>
      </c>
      <c r="E47" s="23" t="s">
        <v>179</v>
      </c>
      <c r="F47" s="23" t="s">
        <v>7</v>
      </c>
      <c r="G47" s="145" t="s">
        <v>8</v>
      </c>
      <c r="H47" s="145"/>
      <c r="I47" s="145" t="s">
        <v>9</v>
      </c>
      <c r="J47" s="150" t="s">
        <v>427</v>
      </c>
      <c r="K47" s="145" t="s">
        <v>428</v>
      </c>
      <c r="L47" s="145" t="s">
        <v>414</v>
      </c>
      <c r="M47" s="145" t="s">
        <v>429</v>
      </c>
      <c r="N47" s="145" t="s">
        <v>430</v>
      </c>
      <c r="O47" s="145" t="s">
        <v>431</v>
      </c>
    </row>
    <row r="48" spans="1:256" ht="27.6" x14ac:dyDescent="0.3">
      <c r="A48" s="149"/>
      <c r="B48" s="148"/>
      <c r="C48" s="148"/>
      <c r="D48" s="148"/>
      <c r="E48" s="24">
        <v>0.01</v>
      </c>
      <c r="F48" s="25">
        <v>0</v>
      </c>
      <c r="G48" s="23" t="s">
        <v>10</v>
      </c>
      <c r="H48" s="23" t="s">
        <v>180</v>
      </c>
      <c r="I48" s="145"/>
      <c r="J48" s="150"/>
      <c r="K48" s="145"/>
      <c r="L48" s="145"/>
      <c r="M48" s="145"/>
      <c r="N48" s="145"/>
      <c r="O48" s="145"/>
    </row>
    <row r="49" spans="1:15" ht="173.25" customHeight="1" x14ac:dyDescent="0.3">
      <c r="A49" s="5" t="s">
        <v>39</v>
      </c>
      <c r="B49" s="119" t="s">
        <v>205</v>
      </c>
      <c r="C49" s="106" t="s">
        <v>40</v>
      </c>
      <c r="D49" s="105" t="s">
        <v>41</v>
      </c>
      <c r="E49" s="108">
        <v>1</v>
      </c>
      <c r="F49" s="108"/>
      <c r="G49" s="107"/>
      <c r="H49" s="107"/>
      <c r="I49" s="108">
        <f>MAX(E49:G49)</f>
        <v>1</v>
      </c>
      <c r="J49" s="109" t="s">
        <v>521</v>
      </c>
      <c r="K49" s="39"/>
      <c r="L49" s="39"/>
      <c r="M49" s="39"/>
      <c r="N49" s="39"/>
      <c r="O49" s="39"/>
    </row>
    <row r="50" spans="1:15" ht="15" customHeight="1" x14ac:dyDescent="0.3">
      <c r="A50" s="158" t="s">
        <v>42</v>
      </c>
      <c r="B50" s="159"/>
      <c r="C50" s="159"/>
      <c r="D50" s="159"/>
      <c r="E50" s="159"/>
      <c r="F50" s="159"/>
      <c r="G50" s="159"/>
      <c r="H50" s="159"/>
      <c r="I50" s="159"/>
      <c r="J50" s="159"/>
      <c r="K50" s="159"/>
      <c r="L50" s="159"/>
      <c r="M50" s="159"/>
      <c r="N50" s="159"/>
      <c r="O50" s="159"/>
    </row>
    <row r="51" spans="1:15" ht="27.6" x14ac:dyDescent="0.3">
      <c r="A51" s="145" t="s">
        <v>2</v>
      </c>
      <c r="B51" s="145" t="s">
        <v>3</v>
      </c>
      <c r="C51" s="145" t="s">
        <v>4</v>
      </c>
      <c r="D51" s="145" t="s">
        <v>5</v>
      </c>
      <c r="E51" s="36" t="s">
        <v>179</v>
      </c>
      <c r="F51" s="36" t="s">
        <v>7</v>
      </c>
      <c r="G51" s="145" t="s">
        <v>8</v>
      </c>
      <c r="H51" s="145"/>
      <c r="I51" s="145" t="s">
        <v>9</v>
      </c>
      <c r="J51" s="150" t="s">
        <v>427</v>
      </c>
      <c r="K51" s="145" t="s">
        <v>428</v>
      </c>
      <c r="L51" s="145" t="s">
        <v>414</v>
      </c>
      <c r="M51" s="145" t="s">
        <v>429</v>
      </c>
      <c r="N51" s="145" t="s">
        <v>430</v>
      </c>
      <c r="O51" s="145" t="s">
        <v>431</v>
      </c>
    </row>
    <row r="52" spans="1:15" ht="27.6" x14ac:dyDescent="0.3">
      <c r="A52" s="146"/>
      <c r="B52" s="145"/>
      <c r="C52" s="145"/>
      <c r="D52" s="145"/>
      <c r="E52" s="24">
        <v>0.01</v>
      </c>
      <c r="F52" s="25">
        <v>0</v>
      </c>
      <c r="G52" s="36" t="s">
        <v>10</v>
      </c>
      <c r="H52" s="36" t="s">
        <v>180</v>
      </c>
      <c r="I52" s="145"/>
      <c r="J52" s="150"/>
      <c r="K52" s="145"/>
      <c r="L52" s="145"/>
      <c r="M52" s="145"/>
      <c r="N52" s="145"/>
      <c r="O52" s="145"/>
    </row>
    <row r="53" spans="1:15" ht="207.75" customHeight="1" x14ac:dyDescent="0.3">
      <c r="A53" s="5" t="s">
        <v>43</v>
      </c>
      <c r="B53" s="120" t="s">
        <v>207</v>
      </c>
      <c r="C53" s="121" t="s">
        <v>44</v>
      </c>
      <c r="D53" s="105" t="s">
        <v>206</v>
      </c>
      <c r="E53" s="108">
        <v>1</v>
      </c>
      <c r="F53" s="108"/>
      <c r="G53" s="107" t="s">
        <v>432</v>
      </c>
      <c r="H53" s="107"/>
      <c r="I53" s="108">
        <f>MAX(E53:G53)</f>
        <v>1</v>
      </c>
      <c r="J53" s="109" t="s">
        <v>522</v>
      </c>
      <c r="K53" s="39"/>
      <c r="L53" s="39"/>
      <c r="M53" s="39"/>
      <c r="N53" s="39"/>
      <c r="O53" s="39"/>
    </row>
    <row r="54" spans="1:15" ht="15" customHeight="1" x14ac:dyDescent="0.3">
      <c r="A54" s="158" t="s">
        <v>45</v>
      </c>
      <c r="B54" s="159"/>
      <c r="C54" s="159"/>
      <c r="D54" s="159"/>
      <c r="E54" s="159"/>
      <c r="F54" s="159"/>
      <c r="G54" s="159"/>
      <c r="H54" s="159"/>
      <c r="I54" s="159"/>
      <c r="J54" s="159"/>
      <c r="K54" s="159"/>
      <c r="L54" s="159"/>
      <c r="M54" s="159"/>
      <c r="N54" s="159"/>
      <c r="O54" s="159"/>
    </row>
    <row r="55" spans="1:15" ht="27.6" x14ac:dyDescent="0.3">
      <c r="A55" s="145" t="s">
        <v>2</v>
      </c>
      <c r="B55" s="145" t="s">
        <v>3</v>
      </c>
      <c r="C55" s="145" t="s">
        <v>4</v>
      </c>
      <c r="D55" s="145" t="s">
        <v>5</v>
      </c>
      <c r="E55" s="36" t="s">
        <v>179</v>
      </c>
      <c r="F55" s="36" t="s">
        <v>7</v>
      </c>
      <c r="G55" s="145" t="s">
        <v>8</v>
      </c>
      <c r="H55" s="145"/>
      <c r="I55" s="145" t="s">
        <v>9</v>
      </c>
      <c r="J55" s="150" t="s">
        <v>427</v>
      </c>
      <c r="K55" s="145" t="s">
        <v>428</v>
      </c>
      <c r="L55" s="145" t="s">
        <v>414</v>
      </c>
      <c r="M55" s="145" t="s">
        <v>429</v>
      </c>
      <c r="N55" s="145" t="s">
        <v>430</v>
      </c>
      <c r="O55" s="145" t="s">
        <v>431</v>
      </c>
    </row>
    <row r="56" spans="1:15" ht="27.6" x14ac:dyDescent="0.3">
      <c r="A56" s="146"/>
      <c r="B56" s="145"/>
      <c r="C56" s="145"/>
      <c r="D56" s="145"/>
      <c r="E56" s="24">
        <v>0.02</v>
      </c>
      <c r="F56" s="25">
        <v>0</v>
      </c>
      <c r="G56" s="36" t="s">
        <v>10</v>
      </c>
      <c r="H56" s="36" t="s">
        <v>180</v>
      </c>
      <c r="I56" s="145"/>
      <c r="J56" s="150"/>
      <c r="K56" s="145"/>
      <c r="L56" s="145"/>
      <c r="M56" s="145"/>
      <c r="N56" s="145"/>
      <c r="O56" s="145"/>
    </row>
    <row r="57" spans="1:15" ht="261" x14ac:dyDescent="0.3">
      <c r="A57" s="124" t="s">
        <v>46</v>
      </c>
      <c r="B57" s="119" t="s">
        <v>208</v>
      </c>
      <c r="C57" s="121" t="s">
        <v>47</v>
      </c>
      <c r="D57" s="121" t="s">
        <v>48</v>
      </c>
      <c r="E57" s="108">
        <v>2</v>
      </c>
      <c r="F57" s="108"/>
      <c r="G57" s="107"/>
      <c r="H57" s="107"/>
      <c r="I57" s="108">
        <f>MAX(E57:G57)</f>
        <v>2</v>
      </c>
      <c r="J57" s="109" t="s">
        <v>563</v>
      </c>
      <c r="K57" s="39"/>
      <c r="L57" s="39"/>
      <c r="M57" s="39"/>
      <c r="N57" s="39"/>
      <c r="O57" s="39"/>
    </row>
    <row r="58" spans="1:15" ht="15" customHeight="1" x14ac:dyDescent="0.3">
      <c r="A58" s="158" t="s">
        <v>49</v>
      </c>
      <c r="B58" s="159"/>
      <c r="C58" s="159"/>
      <c r="D58" s="159"/>
      <c r="E58" s="159"/>
      <c r="F58" s="159"/>
      <c r="G58" s="159"/>
      <c r="H58" s="159"/>
      <c r="I58" s="159"/>
      <c r="J58" s="159"/>
      <c r="K58" s="159"/>
      <c r="L58" s="159"/>
      <c r="M58" s="159"/>
      <c r="N58" s="159"/>
      <c r="O58" s="159"/>
    </row>
    <row r="59" spans="1:15" ht="27.6" x14ac:dyDescent="0.3">
      <c r="A59" s="148" t="s">
        <v>2</v>
      </c>
      <c r="B59" s="148" t="s">
        <v>3</v>
      </c>
      <c r="C59" s="148" t="s">
        <v>4</v>
      </c>
      <c r="D59" s="148" t="s">
        <v>5</v>
      </c>
      <c r="E59" s="23" t="s">
        <v>179</v>
      </c>
      <c r="F59" s="23" t="s">
        <v>7</v>
      </c>
      <c r="G59" s="145" t="s">
        <v>8</v>
      </c>
      <c r="H59" s="145"/>
      <c r="I59" s="145" t="s">
        <v>9</v>
      </c>
      <c r="J59" s="150" t="s">
        <v>427</v>
      </c>
      <c r="K59" s="145" t="s">
        <v>428</v>
      </c>
      <c r="L59" s="145" t="s">
        <v>414</v>
      </c>
      <c r="M59" s="145" t="s">
        <v>429</v>
      </c>
      <c r="N59" s="145" t="s">
        <v>430</v>
      </c>
      <c r="O59" s="145" t="s">
        <v>431</v>
      </c>
    </row>
    <row r="60" spans="1:15" ht="27.6" x14ac:dyDescent="0.3">
      <c r="A60" s="149"/>
      <c r="B60" s="148"/>
      <c r="C60" s="148"/>
      <c r="D60" s="148"/>
      <c r="E60" s="24">
        <v>0.02</v>
      </c>
      <c r="F60" s="25">
        <v>0</v>
      </c>
      <c r="G60" s="23" t="s">
        <v>10</v>
      </c>
      <c r="H60" s="23" t="s">
        <v>180</v>
      </c>
      <c r="I60" s="145"/>
      <c r="J60" s="150"/>
      <c r="K60" s="145"/>
      <c r="L60" s="145"/>
      <c r="M60" s="145"/>
      <c r="N60" s="145"/>
      <c r="O60" s="145"/>
    </row>
    <row r="61" spans="1:15" ht="261" x14ac:dyDescent="0.3">
      <c r="A61" s="122" t="s">
        <v>50</v>
      </c>
      <c r="B61" s="119" t="s">
        <v>210</v>
      </c>
      <c r="C61" s="106" t="s">
        <v>51</v>
      </c>
      <c r="D61" s="105" t="s">
        <v>209</v>
      </c>
      <c r="E61" s="108">
        <v>2</v>
      </c>
      <c r="F61" s="108"/>
      <c r="G61" s="107"/>
      <c r="H61" s="107"/>
      <c r="I61" s="108">
        <f>MAX(E61:G61)</f>
        <v>2</v>
      </c>
      <c r="J61" s="109" t="s">
        <v>523</v>
      </c>
      <c r="K61" s="123"/>
      <c r="L61" s="123"/>
      <c r="M61" s="39"/>
      <c r="N61" s="39"/>
      <c r="O61" s="39"/>
    </row>
    <row r="62" spans="1:15" ht="15" customHeight="1" x14ac:dyDescent="0.3">
      <c r="A62" s="156" t="s">
        <v>52</v>
      </c>
      <c r="B62" s="157"/>
      <c r="C62" s="157"/>
      <c r="D62" s="157"/>
      <c r="E62" s="157"/>
      <c r="F62" s="157"/>
      <c r="G62" s="157"/>
      <c r="H62" s="157"/>
      <c r="I62" s="157"/>
      <c r="J62" s="157"/>
      <c r="K62" s="157"/>
      <c r="L62" s="157"/>
      <c r="M62" s="157"/>
      <c r="N62" s="157"/>
      <c r="O62" s="157"/>
    </row>
    <row r="63" spans="1:15" ht="27.6" x14ac:dyDescent="0.3">
      <c r="A63" s="145" t="s">
        <v>2</v>
      </c>
      <c r="B63" s="145" t="s">
        <v>3</v>
      </c>
      <c r="C63" s="145" t="s">
        <v>4</v>
      </c>
      <c r="D63" s="145" t="s">
        <v>5</v>
      </c>
      <c r="E63" s="36" t="s">
        <v>179</v>
      </c>
      <c r="F63" s="36" t="s">
        <v>7</v>
      </c>
      <c r="G63" s="145" t="s">
        <v>8</v>
      </c>
      <c r="H63" s="145"/>
      <c r="I63" s="145" t="s">
        <v>9</v>
      </c>
      <c r="J63" s="150" t="s">
        <v>427</v>
      </c>
      <c r="K63" s="145" t="s">
        <v>428</v>
      </c>
      <c r="L63" s="145" t="s">
        <v>414</v>
      </c>
      <c r="M63" s="145" t="s">
        <v>429</v>
      </c>
      <c r="N63" s="145" t="s">
        <v>430</v>
      </c>
      <c r="O63" s="145" t="s">
        <v>431</v>
      </c>
    </row>
    <row r="64" spans="1:15" ht="27.6" x14ac:dyDescent="0.3">
      <c r="A64" s="146"/>
      <c r="B64" s="145"/>
      <c r="C64" s="145"/>
      <c r="D64" s="145"/>
      <c r="E64" s="24">
        <v>0.01</v>
      </c>
      <c r="F64" s="25">
        <v>0</v>
      </c>
      <c r="G64" s="36" t="s">
        <v>10</v>
      </c>
      <c r="H64" s="36" t="s">
        <v>180</v>
      </c>
      <c r="I64" s="145"/>
      <c r="J64" s="150"/>
      <c r="K64" s="145"/>
      <c r="L64" s="145"/>
      <c r="M64" s="145"/>
      <c r="N64" s="145"/>
      <c r="O64" s="145"/>
    </row>
    <row r="65" spans="1:15" ht="156.6" x14ac:dyDescent="0.3">
      <c r="A65" s="122" t="s">
        <v>53</v>
      </c>
      <c r="B65" s="125" t="s">
        <v>211</v>
      </c>
      <c r="C65" s="106" t="s">
        <v>54</v>
      </c>
      <c r="D65" s="105" t="s">
        <v>212</v>
      </c>
      <c r="E65" s="108">
        <v>1</v>
      </c>
      <c r="F65" s="108"/>
      <c r="G65" s="107"/>
      <c r="H65" s="107"/>
      <c r="I65" s="108">
        <f>MAX(E65:G65)</f>
        <v>1</v>
      </c>
      <c r="J65" s="109" t="s">
        <v>558</v>
      </c>
      <c r="K65" s="39"/>
      <c r="L65" s="39"/>
      <c r="M65" s="39"/>
      <c r="N65" s="39"/>
      <c r="O65" s="39"/>
    </row>
    <row r="66" spans="1:15" ht="15" customHeight="1" x14ac:dyDescent="0.3">
      <c r="A66" s="158" t="s">
        <v>55</v>
      </c>
      <c r="B66" s="159"/>
      <c r="C66" s="159"/>
      <c r="D66" s="159"/>
      <c r="E66" s="159"/>
      <c r="F66" s="159"/>
      <c r="G66" s="159"/>
      <c r="H66" s="159"/>
      <c r="I66" s="159"/>
      <c r="J66" s="159"/>
      <c r="K66" s="159"/>
      <c r="L66" s="159"/>
      <c r="M66" s="159"/>
      <c r="N66" s="159"/>
      <c r="O66" s="159"/>
    </row>
    <row r="67" spans="1:15" ht="27.6" x14ac:dyDescent="0.3">
      <c r="A67" s="145" t="s">
        <v>2</v>
      </c>
      <c r="B67" s="145" t="s">
        <v>3</v>
      </c>
      <c r="C67" s="145" t="s">
        <v>4</v>
      </c>
      <c r="D67" s="145" t="s">
        <v>5</v>
      </c>
      <c r="E67" s="36" t="s">
        <v>179</v>
      </c>
      <c r="F67" s="36" t="s">
        <v>7</v>
      </c>
      <c r="G67" s="145" t="s">
        <v>8</v>
      </c>
      <c r="H67" s="145"/>
      <c r="I67" s="145" t="s">
        <v>9</v>
      </c>
      <c r="J67" s="150" t="s">
        <v>427</v>
      </c>
      <c r="K67" s="145" t="s">
        <v>428</v>
      </c>
      <c r="L67" s="145" t="s">
        <v>414</v>
      </c>
      <c r="M67" s="145" t="s">
        <v>429</v>
      </c>
      <c r="N67" s="145" t="s">
        <v>430</v>
      </c>
      <c r="O67" s="145" t="s">
        <v>431</v>
      </c>
    </row>
    <row r="68" spans="1:15" ht="27.6" x14ac:dyDescent="0.3">
      <c r="A68" s="146"/>
      <c r="B68" s="145"/>
      <c r="C68" s="145"/>
      <c r="D68" s="145"/>
      <c r="E68" s="24">
        <v>0.02</v>
      </c>
      <c r="F68" s="25">
        <v>0</v>
      </c>
      <c r="G68" s="36" t="s">
        <v>10</v>
      </c>
      <c r="H68" s="36" t="s">
        <v>180</v>
      </c>
      <c r="I68" s="145"/>
      <c r="J68" s="150"/>
      <c r="K68" s="145"/>
      <c r="L68" s="145"/>
      <c r="M68" s="145"/>
      <c r="N68" s="145"/>
      <c r="O68" s="145"/>
    </row>
    <row r="69" spans="1:15" ht="139.19999999999999" x14ac:dyDescent="0.3">
      <c r="A69" s="126" t="s">
        <v>56</v>
      </c>
      <c r="B69" s="119" t="s">
        <v>214</v>
      </c>
      <c r="C69" s="106" t="s">
        <v>57</v>
      </c>
      <c r="D69" s="105" t="s">
        <v>213</v>
      </c>
      <c r="E69" s="108">
        <v>2</v>
      </c>
      <c r="F69" s="108"/>
      <c r="G69" s="107"/>
      <c r="H69" s="107"/>
      <c r="I69" s="108">
        <f>MAX(E69:G69)</f>
        <v>2</v>
      </c>
      <c r="J69" s="109" t="s">
        <v>524</v>
      </c>
      <c r="K69" s="39"/>
      <c r="L69" s="39"/>
      <c r="M69" s="39"/>
      <c r="N69" s="39"/>
      <c r="O69" s="39"/>
    </row>
    <row r="70" spans="1:15" ht="15" customHeight="1" x14ac:dyDescent="0.3">
      <c r="A70" s="156" t="s">
        <v>58</v>
      </c>
      <c r="B70" s="157"/>
      <c r="C70" s="157"/>
      <c r="D70" s="157"/>
      <c r="E70" s="157"/>
      <c r="F70" s="157"/>
      <c r="G70" s="157"/>
      <c r="H70" s="157"/>
      <c r="I70" s="157"/>
      <c r="J70" s="157"/>
      <c r="K70" s="157"/>
      <c r="L70" s="157"/>
      <c r="M70" s="157"/>
      <c r="N70" s="157"/>
      <c r="O70" s="157"/>
    </row>
    <row r="71" spans="1:15" ht="27.6" x14ac:dyDescent="0.3">
      <c r="A71" s="145" t="s">
        <v>2</v>
      </c>
      <c r="B71" s="145" t="s">
        <v>3</v>
      </c>
      <c r="C71" s="145" t="s">
        <v>4</v>
      </c>
      <c r="D71" s="145" t="s">
        <v>5</v>
      </c>
      <c r="E71" s="36" t="s">
        <v>179</v>
      </c>
      <c r="F71" s="36" t="s">
        <v>7</v>
      </c>
      <c r="G71" s="145" t="s">
        <v>8</v>
      </c>
      <c r="H71" s="145"/>
      <c r="I71" s="145" t="s">
        <v>9</v>
      </c>
      <c r="J71" s="150" t="s">
        <v>427</v>
      </c>
      <c r="K71" s="145" t="s">
        <v>428</v>
      </c>
      <c r="L71" s="145" t="s">
        <v>414</v>
      </c>
      <c r="M71" s="145" t="s">
        <v>429</v>
      </c>
      <c r="N71" s="145" t="s">
        <v>430</v>
      </c>
      <c r="O71" s="145" t="s">
        <v>431</v>
      </c>
    </row>
    <row r="72" spans="1:15" ht="27.6" x14ac:dyDescent="0.3">
      <c r="A72" s="146"/>
      <c r="B72" s="145"/>
      <c r="C72" s="145"/>
      <c r="D72" s="145"/>
      <c r="E72" s="24">
        <v>0.01</v>
      </c>
      <c r="F72" s="25">
        <v>0</v>
      </c>
      <c r="G72" s="36" t="s">
        <v>10</v>
      </c>
      <c r="H72" s="36" t="s">
        <v>180</v>
      </c>
      <c r="I72" s="145"/>
      <c r="J72" s="150"/>
      <c r="K72" s="145"/>
      <c r="L72" s="145"/>
      <c r="M72" s="145"/>
      <c r="N72" s="145"/>
      <c r="O72" s="145"/>
    </row>
    <row r="73" spans="1:15" ht="139.19999999999999" x14ac:dyDescent="0.3">
      <c r="A73" s="122" t="s">
        <v>59</v>
      </c>
      <c r="B73" s="119" t="s">
        <v>215</v>
      </c>
      <c r="C73" s="121" t="s">
        <v>60</v>
      </c>
      <c r="D73" s="121" t="s">
        <v>61</v>
      </c>
      <c r="E73" s="108">
        <v>1</v>
      </c>
      <c r="F73" s="108"/>
      <c r="G73" s="107"/>
      <c r="H73" s="107"/>
      <c r="I73" s="108">
        <f>MAX(E73:G73)</f>
        <v>1</v>
      </c>
      <c r="J73" s="109" t="s">
        <v>525</v>
      </c>
      <c r="K73" s="39"/>
      <c r="L73" s="39"/>
      <c r="M73" s="39"/>
      <c r="N73" s="39"/>
      <c r="O73" s="39"/>
    </row>
    <row r="74" spans="1:15" ht="15" customHeight="1" x14ac:dyDescent="0.3">
      <c r="A74" s="156" t="s">
        <v>62</v>
      </c>
      <c r="B74" s="157"/>
      <c r="C74" s="157"/>
      <c r="D74" s="157"/>
      <c r="E74" s="157"/>
      <c r="F74" s="157"/>
      <c r="G74" s="157"/>
      <c r="H74" s="157"/>
      <c r="I74" s="157"/>
      <c r="J74" s="157"/>
      <c r="K74" s="157"/>
      <c r="L74" s="157"/>
      <c r="M74" s="157"/>
      <c r="N74" s="157"/>
      <c r="O74" s="157"/>
    </row>
    <row r="75" spans="1:15" ht="27.6" x14ac:dyDescent="0.3">
      <c r="A75" s="145" t="s">
        <v>2</v>
      </c>
      <c r="B75" s="145" t="s">
        <v>3</v>
      </c>
      <c r="C75" s="145" t="s">
        <v>4</v>
      </c>
      <c r="D75" s="145" t="s">
        <v>5</v>
      </c>
      <c r="E75" s="36" t="s">
        <v>179</v>
      </c>
      <c r="F75" s="36" t="s">
        <v>7</v>
      </c>
      <c r="G75" s="145" t="s">
        <v>8</v>
      </c>
      <c r="H75" s="145"/>
      <c r="I75" s="145" t="s">
        <v>9</v>
      </c>
      <c r="J75" s="150" t="s">
        <v>427</v>
      </c>
      <c r="K75" s="145" t="s">
        <v>428</v>
      </c>
      <c r="L75" s="145" t="s">
        <v>414</v>
      </c>
      <c r="M75" s="145" t="s">
        <v>429</v>
      </c>
      <c r="N75" s="145" t="s">
        <v>430</v>
      </c>
      <c r="O75" s="145" t="s">
        <v>431</v>
      </c>
    </row>
    <row r="76" spans="1:15" ht="27.6" x14ac:dyDescent="0.3">
      <c r="A76" s="146"/>
      <c r="B76" s="145"/>
      <c r="C76" s="145"/>
      <c r="D76" s="145"/>
      <c r="E76" s="24">
        <v>0.01</v>
      </c>
      <c r="F76" s="25">
        <v>0</v>
      </c>
      <c r="G76" s="36" t="s">
        <v>10</v>
      </c>
      <c r="H76" s="36" t="s">
        <v>180</v>
      </c>
      <c r="I76" s="145"/>
      <c r="J76" s="150"/>
      <c r="K76" s="145"/>
      <c r="L76" s="145"/>
      <c r="M76" s="145"/>
      <c r="N76" s="145"/>
      <c r="O76" s="145"/>
    </row>
    <row r="77" spans="1:15" ht="139.19999999999999" x14ac:dyDescent="0.3">
      <c r="A77" s="126" t="s">
        <v>63</v>
      </c>
      <c r="B77" s="119" t="s">
        <v>216</v>
      </c>
      <c r="C77" s="106" t="s">
        <v>64</v>
      </c>
      <c r="D77" s="106" t="s">
        <v>65</v>
      </c>
      <c r="E77" s="108">
        <v>1</v>
      </c>
      <c r="F77" s="108"/>
      <c r="G77" s="107"/>
      <c r="H77" s="107"/>
      <c r="I77" s="108">
        <f>MAX(E77:G77)</f>
        <v>1</v>
      </c>
      <c r="J77" s="109" t="s">
        <v>526</v>
      </c>
      <c r="K77" s="39"/>
      <c r="L77" s="39"/>
      <c r="M77" s="39"/>
      <c r="N77" s="39"/>
      <c r="O77" s="39"/>
    </row>
    <row r="78" spans="1:15" ht="15" customHeight="1" x14ac:dyDescent="0.3">
      <c r="A78" s="158" t="s">
        <v>66</v>
      </c>
      <c r="B78" s="159"/>
      <c r="C78" s="159"/>
      <c r="D78" s="159"/>
      <c r="E78" s="159"/>
      <c r="F78" s="159"/>
      <c r="G78" s="159"/>
      <c r="H78" s="159"/>
      <c r="I78" s="159"/>
      <c r="J78" s="159"/>
      <c r="K78" s="159"/>
      <c r="L78" s="159"/>
      <c r="M78" s="159"/>
      <c r="N78" s="159"/>
      <c r="O78" s="159"/>
    </row>
    <row r="79" spans="1:15" ht="27.6" x14ac:dyDescent="0.3">
      <c r="A79" s="145" t="s">
        <v>2</v>
      </c>
      <c r="B79" s="145" t="s">
        <v>3</v>
      </c>
      <c r="C79" s="145" t="s">
        <v>4</v>
      </c>
      <c r="D79" s="145" t="s">
        <v>5</v>
      </c>
      <c r="E79" s="36" t="s">
        <v>179</v>
      </c>
      <c r="F79" s="36" t="s">
        <v>7</v>
      </c>
      <c r="G79" s="145" t="s">
        <v>8</v>
      </c>
      <c r="H79" s="145"/>
      <c r="I79" s="145" t="s">
        <v>9</v>
      </c>
      <c r="J79" s="150" t="s">
        <v>427</v>
      </c>
      <c r="K79" s="145" t="s">
        <v>428</v>
      </c>
      <c r="L79" s="145" t="s">
        <v>414</v>
      </c>
      <c r="M79" s="145" t="s">
        <v>429</v>
      </c>
      <c r="N79" s="145" t="s">
        <v>430</v>
      </c>
      <c r="O79" s="145" t="s">
        <v>431</v>
      </c>
    </row>
    <row r="80" spans="1:15" ht="27.6" x14ac:dyDescent="0.3">
      <c r="A80" s="146"/>
      <c r="B80" s="145"/>
      <c r="C80" s="145"/>
      <c r="D80" s="145"/>
      <c r="E80" s="24">
        <v>0.02</v>
      </c>
      <c r="F80" s="25">
        <v>0</v>
      </c>
      <c r="G80" s="36" t="s">
        <v>10</v>
      </c>
      <c r="H80" s="36" t="s">
        <v>180</v>
      </c>
      <c r="I80" s="145"/>
      <c r="J80" s="150"/>
      <c r="K80" s="145"/>
      <c r="L80" s="145"/>
      <c r="M80" s="145"/>
      <c r="N80" s="145"/>
      <c r="O80" s="145"/>
    </row>
    <row r="81" spans="1:256" ht="139.19999999999999" x14ac:dyDescent="0.3">
      <c r="A81" s="126" t="s">
        <v>67</v>
      </c>
      <c r="B81" s="119" t="s">
        <v>217</v>
      </c>
      <c r="C81" s="106" t="s">
        <v>68</v>
      </c>
      <c r="D81" s="106" t="s">
        <v>69</v>
      </c>
      <c r="E81" s="108">
        <v>1</v>
      </c>
      <c r="F81" s="103"/>
      <c r="G81" s="102" t="s">
        <v>432</v>
      </c>
      <c r="H81" s="102"/>
      <c r="I81" s="103">
        <f>MAX(E81:G81)</f>
        <v>1</v>
      </c>
      <c r="J81" s="109" t="s">
        <v>527</v>
      </c>
      <c r="K81" s="39"/>
      <c r="L81" s="39"/>
      <c r="M81" s="39"/>
      <c r="N81" s="39"/>
      <c r="O81" s="39"/>
    </row>
    <row r="82" spans="1:256" ht="15" customHeight="1" x14ac:dyDescent="0.3">
      <c r="A82" s="156" t="s">
        <v>70</v>
      </c>
      <c r="B82" s="157"/>
      <c r="C82" s="157"/>
      <c r="D82" s="157"/>
      <c r="E82" s="157"/>
      <c r="F82" s="157"/>
      <c r="G82" s="157"/>
      <c r="H82" s="157"/>
      <c r="I82" s="157"/>
      <c r="J82" s="157"/>
      <c r="K82" s="157"/>
      <c r="L82" s="157"/>
      <c r="M82" s="157"/>
      <c r="N82" s="157"/>
      <c r="O82" s="157"/>
    </row>
    <row r="83" spans="1:256" ht="27.6" x14ac:dyDescent="0.3">
      <c r="A83" s="145" t="s">
        <v>2</v>
      </c>
      <c r="B83" s="145" t="s">
        <v>3</v>
      </c>
      <c r="C83" s="145" t="s">
        <v>4</v>
      </c>
      <c r="D83" s="145" t="s">
        <v>5</v>
      </c>
      <c r="E83" s="36" t="s">
        <v>179</v>
      </c>
      <c r="F83" s="36" t="s">
        <v>7</v>
      </c>
      <c r="G83" s="145" t="s">
        <v>8</v>
      </c>
      <c r="H83" s="145"/>
      <c r="I83" s="145" t="s">
        <v>9</v>
      </c>
      <c r="J83" s="150" t="s">
        <v>427</v>
      </c>
      <c r="K83" s="145" t="s">
        <v>428</v>
      </c>
      <c r="L83" s="145" t="s">
        <v>414</v>
      </c>
      <c r="M83" s="145" t="s">
        <v>429</v>
      </c>
      <c r="N83" s="145" t="s">
        <v>430</v>
      </c>
      <c r="O83" s="145" t="s">
        <v>431</v>
      </c>
    </row>
    <row r="84" spans="1:256" ht="27.6" x14ac:dyDescent="0.3">
      <c r="A84" s="146"/>
      <c r="B84" s="145"/>
      <c r="C84" s="145"/>
      <c r="D84" s="145"/>
      <c r="E84" s="24">
        <v>0.01</v>
      </c>
      <c r="F84" s="25">
        <v>0</v>
      </c>
      <c r="G84" s="36" t="s">
        <v>10</v>
      </c>
      <c r="H84" s="36" t="s">
        <v>180</v>
      </c>
      <c r="I84" s="145"/>
      <c r="J84" s="150"/>
      <c r="K84" s="145"/>
      <c r="L84" s="145"/>
      <c r="M84" s="145"/>
      <c r="N84" s="145"/>
      <c r="O84" s="145"/>
    </row>
    <row r="85" spans="1:256" s="21" customFormat="1" ht="69.599999999999994" x14ac:dyDescent="0.3">
      <c r="A85" s="126" t="s">
        <v>71</v>
      </c>
      <c r="B85" s="113" t="s">
        <v>218</v>
      </c>
      <c r="C85" s="106" t="s">
        <v>72</v>
      </c>
      <c r="D85" s="106" t="s">
        <v>73</v>
      </c>
      <c r="E85" s="108">
        <v>1</v>
      </c>
      <c r="F85" s="108"/>
      <c r="G85" s="107" t="s">
        <v>432</v>
      </c>
      <c r="H85" s="107"/>
      <c r="I85" s="108">
        <f>MAX(E85:G85)</f>
        <v>1</v>
      </c>
      <c r="J85" s="109" t="s">
        <v>528</v>
      </c>
      <c r="K85" s="39"/>
      <c r="L85" s="39"/>
      <c r="M85" s="39"/>
      <c r="N85" s="39"/>
      <c r="O85" s="39"/>
    </row>
    <row r="86" spans="1:256" ht="15.6" x14ac:dyDescent="0.3">
      <c r="A86" s="160" t="s">
        <v>74</v>
      </c>
      <c r="B86" s="161"/>
      <c r="C86" s="161"/>
      <c r="D86" s="161"/>
      <c r="E86" s="161"/>
      <c r="F86" s="161"/>
      <c r="G86" s="161"/>
      <c r="H86" s="161"/>
      <c r="I86" s="161"/>
      <c r="J86" s="161"/>
      <c r="K86" s="161"/>
      <c r="L86" s="161"/>
      <c r="M86" s="161"/>
      <c r="N86" s="161"/>
      <c r="O86" s="161"/>
      <c r="DD86" s="138"/>
      <c r="DE86" s="139"/>
      <c r="DF86" s="139"/>
      <c r="DG86" s="139"/>
      <c r="DH86" s="139"/>
      <c r="DI86" s="139"/>
      <c r="DJ86" s="139"/>
      <c r="DK86" s="139"/>
      <c r="DL86" s="140"/>
      <c r="DM86" s="138"/>
      <c r="DN86" s="139"/>
      <c r="DO86" s="139"/>
      <c r="DP86" s="139"/>
      <c r="DQ86" s="139"/>
      <c r="DR86" s="139"/>
      <c r="DS86" s="139"/>
      <c r="DT86" s="139"/>
      <c r="DU86" s="140"/>
      <c r="DV86" s="138"/>
      <c r="DW86" s="139"/>
      <c r="DX86" s="139"/>
      <c r="DY86" s="139"/>
      <c r="DZ86" s="139"/>
      <c r="EA86" s="139"/>
      <c r="EB86" s="139"/>
      <c r="EC86" s="139"/>
      <c r="ED86" s="140"/>
      <c r="EE86" s="138"/>
      <c r="EF86" s="139"/>
      <c r="EG86" s="139"/>
      <c r="EH86" s="139"/>
      <c r="EI86" s="139"/>
      <c r="EJ86" s="139"/>
      <c r="EK86" s="139"/>
      <c r="EL86" s="139"/>
      <c r="EM86" s="140"/>
      <c r="EN86" s="138"/>
      <c r="EO86" s="139"/>
      <c r="EP86" s="139"/>
      <c r="EQ86" s="139"/>
      <c r="ER86" s="139"/>
      <c r="ES86" s="139"/>
      <c r="ET86" s="139"/>
      <c r="EU86" s="139"/>
      <c r="EV86" s="140"/>
      <c r="EW86" s="138"/>
      <c r="EX86" s="139"/>
      <c r="EY86" s="139"/>
      <c r="EZ86" s="139"/>
      <c r="FA86" s="139"/>
      <c r="FB86" s="139"/>
      <c r="FC86" s="139"/>
      <c r="FD86" s="139"/>
      <c r="FE86" s="140"/>
      <c r="FF86" s="138"/>
      <c r="FG86" s="139"/>
      <c r="FH86" s="139"/>
      <c r="FI86" s="139"/>
      <c r="FJ86" s="139"/>
      <c r="FK86" s="139"/>
      <c r="FL86" s="139"/>
      <c r="FM86" s="139"/>
      <c r="FN86" s="140"/>
      <c r="FO86" s="138"/>
      <c r="FP86" s="139"/>
      <c r="FQ86" s="139"/>
      <c r="FR86" s="139"/>
      <c r="FS86" s="139"/>
      <c r="FT86" s="139"/>
      <c r="FU86" s="139"/>
      <c r="FV86" s="139"/>
      <c r="FW86" s="140"/>
      <c r="FX86" s="138"/>
      <c r="FY86" s="139"/>
      <c r="FZ86" s="139"/>
      <c r="GA86" s="139"/>
      <c r="GB86" s="139"/>
      <c r="GC86" s="139"/>
      <c r="GD86" s="139"/>
      <c r="GE86" s="139"/>
      <c r="GF86" s="140"/>
      <c r="GG86" s="138"/>
      <c r="GH86" s="139"/>
      <c r="GI86" s="139"/>
      <c r="GJ86" s="139"/>
      <c r="GK86" s="139"/>
      <c r="GL86" s="139"/>
      <c r="GM86" s="139"/>
      <c r="GN86" s="139"/>
      <c r="GO86" s="140"/>
      <c r="GP86" s="138"/>
      <c r="GQ86" s="139"/>
      <c r="GR86" s="139"/>
      <c r="GS86" s="139"/>
      <c r="GT86" s="139"/>
      <c r="GU86" s="139"/>
      <c r="GV86" s="139"/>
      <c r="GW86" s="139"/>
      <c r="GX86" s="140"/>
      <c r="GY86" s="138"/>
      <c r="GZ86" s="139"/>
      <c r="HA86" s="139"/>
      <c r="HB86" s="139"/>
      <c r="HC86" s="139"/>
      <c r="HD86" s="139"/>
      <c r="HE86" s="139"/>
      <c r="HF86" s="139"/>
      <c r="HG86" s="140"/>
      <c r="HH86" s="138"/>
      <c r="HI86" s="139"/>
      <c r="HJ86" s="139"/>
      <c r="HK86" s="139"/>
      <c r="HL86" s="139"/>
      <c r="HM86" s="139"/>
      <c r="HN86" s="139"/>
      <c r="HO86" s="139"/>
      <c r="HP86" s="140"/>
      <c r="HQ86" s="138"/>
      <c r="HR86" s="139"/>
      <c r="HS86" s="139"/>
      <c r="HT86" s="139"/>
      <c r="HU86" s="139"/>
      <c r="HV86" s="139"/>
      <c r="HW86" s="139"/>
      <c r="HX86" s="139"/>
      <c r="HY86" s="140"/>
      <c r="HZ86" s="138"/>
      <c r="IA86" s="139"/>
      <c r="IB86" s="139"/>
      <c r="IC86" s="139"/>
      <c r="ID86" s="139"/>
      <c r="IE86" s="139"/>
      <c r="IF86" s="139"/>
      <c r="IG86" s="139"/>
      <c r="IH86" s="140"/>
      <c r="II86" s="138"/>
      <c r="IJ86" s="139"/>
      <c r="IK86" s="139"/>
      <c r="IL86" s="139"/>
      <c r="IM86" s="139"/>
      <c r="IN86" s="139"/>
      <c r="IO86" s="139"/>
      <c r="IP86" s="139"/>
      <c r="IQ86" s="140"/>
      <c r="IR86" s="138"/>
      <c r="IS86" s="139"/>
      <c r="IT86" s="139"/>
      <c r="IU86" s="139"/>
      <c r="IV86" s="139"/>
    </row>
    <row r="87" spans="1:256" ht="15.75" customHeight="1" x14ac:dyDescent="0.3">
      <c r="A87" s="162" t="s">
        <v>75</v>
      </c>
      <c r="B87" s="163"/>
      <c r="C87" s="163"/>
      <c r="D87" s="163"/>
      <c r="E87" s="163"/>
      <c r="F87" s="163"/>
      <c r="G87" s="163"/>
      <c r="H87" s="163"/>
      <c r="I87" s="163"/>
      <c r="J87" s="163"/>
      <c r="K87" s="163"/>
      <c r="L87" s="163"/>
      <c r="M87" s="163"/>
      <c r="N87" s="163"/>
      <c r="O87" s="163"/>
      <c r="DD87" s="138"/>
      <c r="DE87" s="139"/>
      <c r="DF87" s="139"/>
      <c r="DG87" s="139"/>
      <c r="DH87" s="139"/>
      <c r="DI87" s="139"/>
      <c r="DJ87" s="139"/>
      <c r="DK87" s="139"/>
      <c r="DL87" s="140"/>
      <c r="DM87" s="138"/>
      <c r="DN87" s="139"/>
      <c r="DO87" s="139"/>
      <c r="DP87" s="139"/>
      <c r="DQ87" s="139"/>
      <c r="DR87" s="139"/>
      <c r="DS87" s="139"/>
      <c r="DT87" s="139"/>
      <c r="DU87" s="140"/>
      <c r="DV87" s="138"/>
      <c r="DW87" s="139"/>
      <c r="DX87" s="139"/>
      <c r="DY87" s="139"/>
      <c r="DZ87" s="139"/>
      <c r="EA87" s="139"/>
      <c r="EB87" s="139"/>
      <c r="EC87" s="139"/>
      <c r="ED87" s="140"/>
      <c r="EE87" s="138"/>
      <c r="EF87" s="139"/>
      <c r="EG87" s="139"/>
      <c r="EH87" s="139"/>
      <c r="EI87" s="139"/>
      <c r="EJ87" s="139"/>
      <c r="EK87" s="139"/>
      <c r="EL87" s="139"/>
      <c r="EM87" s="140"/>
      <c r="EN87" s="138"/>
      <c r="EO87" s="139"/>
      <c r="EP87" s="139"/>
      <c r="EQ87" s="139"/>
      <c r="ER87" s="139"/>
      <c r="ES87" s="139"/>
      <c r="ET87" s="139"/>
      <c r="EU87" s="139"/>
      <c r="EV87" s="140"/>
      <c r="EW87" s="138"/>
      <c r="EX87" s="139"/>
      <c r="EY87" s="139"/>
      <c r="EZ87" s="139"/>
      <c r="FA87" s="139"/>
      <c r="FB87" s="139"/>
      <c r="FC87" s="139"/>
      <c r="FD87" s="139"/>
      <c r="FE87" s="140"/>
      <c r="FF87" s="138"/>
      <c r="FG87" s="139"/>
      <c r="FH87" s="139"/>
      <c r="FI87" s="139"/>
      <c r="FJ87" s="139"/>
      <c r="FK87" s="139"/>
      <c r="FL87" s="139"/>
      <c r="FM87" s="139"/>
      <c r="FN87" s="140"/>
      <c r="FO87" s="138"/>
      <c r="FP87" s="139"/>
      <c r="FQ87" s="139"/>
      <c r="FR87" s="139"/>
      <c r="FS87" s="139"/>
      <c r="FT87" s="139"/>
      <c r="FU87" s="139"/>
      <c r="FV87" s="139"/>
      <c r="FW87" s="140"/>
      <c r="FX87" s="138"/>
      <c r="FY87" s="139"/>
      <c r="FZ87" s="139"/>
      <c r="GA87" s="139"/>
      <c r="GB87" s="139"/>
      <c r="GC87" s="139"/>
      <c r="GD87" s="139"/>
      <c r="GE87" s="139"/>
      <c r="GF87" s="140"/>
      <c r="GG87" s="138"/>
      <c r="GH87" s="139"/>
      <c r="GI87" s="139"/>
      <c r="GJ87" s="139"/>
      <c r="GK87" s="139"/>
      <c r="GL87" s="139"/>
      <c r="GM87" s="139"/>
      <c r="GN87" s="139"/>
      <c r="GO87" s="140"/>
      <c r="GP87" s="138"/>
      <c r="GQ87" s="139"/>
      <c r="GR87" s="139"/>
      <c r="GS87" s="139"/>
      <c r="GT87" s="139"/>
      <c r="GU87" s="139"/>
      <c r="GV87" s="139"/>
      <c r="GW87" s="139"/>
      <c r="GX87" s="140"/>
      <c r="GY87" s="138"/>
      <c r="GZ87" s="139"/>
      <c r="HA87" s="139"/>
      <c r="HB87" s="139"/>
      <c r="HC87" s="139"/>
      <c r="HD87" s="139"/>
      <c r="HE87" s="139"/>
      <c r="HF87" s="139"/>
      <c r="HG87" s="140"/>
      <c r="HH87" s="138"/>
      <c r="HI87" s="139"/>
      <c r="HJ87" s="139"/>
      <c r="HK87" s="139"/>
      <c r="HL87" s="139"/>
      <c r="HM87" s="139"/>
      <c r="HN87" s="139"/>
      <c r="HO87" s="139"/>
      <c r="HP87" s="140"/>
      <c r="HQ87" s="138"/>
      <c r="HR87" s="139"/>
      <c r="HS87" s="139"/>
      <c r="HT87" s="139"/>
      <c r="HU87" s="139"/>
      <c r="HV87" s="139"/>
      <c r="HW87" s="139"/>
      <c r="HX87" s="139"/>
      <c r="HY87" s="140"/>
      <c r="HZ87" s="138"/>
      <c r="IA87" s="139"/>
      <c r="IB87" s="139"/>
      <c r="IC87" s="139"/>
      <c r="ID87" s="139"/>
      <c r="IE87" s="139"/>
      <c r="IF87" s="139"/>
      <c r="IG87" s="139"/>
      <c r="IH87" s="140"/>
      <c r="II87" s="138"/>
      <c r="IJ87" s="139"/>
      <c r="IK87" s="139"/>
      <c r="IL87" s="139"/>
      <c r="IM87" s="139"/>
      <c r="IN87" s="139"/>
      <c r="IO87" s="139"/>
      <c r="IP87" s="139"/>
      <c r="IQ87" s="140"/>
      <c r="IR87" s="138"/>
      <c r="IS87" s="139"/>
      <c r="IT87" s="139"/>
      <c r="IU87" s="139"/>
      <c r="IV87" s="139"/>
    </row>
    <row r="88" spans="1:256" ht="15.75" customHeight="1" x14ac:dyDescent="0.3">
      <c r="A88" s="164" t="s">
        <v>76</v>
      </c>
      <c r="B88" s="165"/>
      <c r="C88" s="165"/>
      <c r="D88" s="165"/>
      <c r="E88" s="165"/>
      <c r="F88" s="165"/>
      <c r="G88" s="165"/>
      <c r="H88" s="165"/>
      <c r="I88" s="165"/>
      <c r="J88" s="165"/>
      <c r="K88" s="165"/>
      <c r="L88" s="165"/>
      <c r="M88" s="165"/>
      <c r="N88" s="165"/>
      <c r="O88" s="165"/>
      <c r="DD88" s="138"/>
      <c r="DE88" s="139"/>
      <c r="DF88" s="139"/>
      <c r="DG88" s="139"/>
      <c r="DH88" s="139"/>
      <c r="DI88" s="139"/>
      <c r="DJ88" s="139"/>
      <c r="DK88" s="139"/>
      <c r="DL88" s="140"/>
      <c r="DM88" s="138"/>
      <c r="DN88" s="139"/>
      <c r="DO88" s="139"/>
      <c r="DP88" s="139"/>
      <c r="DQ88" s="139"/>
      <c r="DR88" s="139"/>
      <c r="DS88" s="139"/>
      <c r="DT88" s="139"/>
      <c r="DU88" s="140"/>
      <c r="DV88" s="138"/>
      <c r="DW88" s="139"/>
      <c r="DX88" s="139"/>
      <c r="DY88" s="139"/>
      <c r="DZ88" s="139"/>
      <c r="EA88" s="139"/>
      <c r="EB88" s="139"/>
      <c r="EC88" s="139"/>
      <c r="ED88" s="140"/>
      <c r="EE88" s="138"/>
      <c r="EF88" s="139"/>
      <c r="EG88" s="139"/>
      <c r="EH88" s="139"/>
      <c r="EI88" s="139"/>
      <c r="EJ88" s="139"/>
      <c r="EK88" s="139"/>
      <c r="EL88" s="139"/>
      <c r="EM88" s="140"/>
      <c r="EN88" s="138"/>
      <c r="EO88" s="139"/>
      <c r="EP88" s="139"/>
      <c r="EQ88" s="139"/>
      <c r="ER88" s="139"/>
      <c r="ES88" s="139"/>
      <c r="ET88" s="139"/>
      <c r="EU88" s="139"/>
      <c r="EV88" s="140"/>
      <c r="EW88" s="138"/>
      <c r="EX88" s="139"/>
      <c r="EY88" s="139"/>
      <c r="EZ88" s="139"/>
      <c r="FA88" s="139"/>
      <c r="FB88" s="139"/>
      <c r="FC88" s="139"/>
      <c r="FD88" s="139"/>
      <c r="FE88" s="140"/>
      <c r="FF88" s="138"/>
      <c r="FG88" s="139"/>
      <c r="FH88" s="139"/>
      <c r="FI88" s="139"/>
      <c r="FJ88" s="139"/>
      <c r="FK88" s="139"/>
      <c r="FL88" s="139"/>
      <c r="FM88" s="139"/>
      <c r="FN88" s="140"/>
      <c r="FO88" s="138"/>
      <c r="FP88" s="139"/>
      <c r="FQ88" s="139"/>
      <c r="FR88" s="139"/>
      <c r="FS88" s="139"/>
      <c r="FT88" s="139"/>
      <c r="FU88" s="139"/>
      <c r="FV88" s="139"/>
      <c r="FW88" s="140"/>
      <c r="FX88" s="138"/>
      <c r="FY88" s="139"/>
      <c r="FZ88" s="139"/>
      <c r="GA88" s="139"/>
      <c r="GB88" s="139"/>
      <c r="GC88" s="139"/>
      <c r="GD88" s="139"/>
      <c r="GE88" s="139"/>
      <c r="GF88" s="140"/>
      <c r="GG88" s="138"/>
      <c r="GH88" s="139"/>
      <c r="GI88" s="139"/>
      <c r="GJ88" s="139"/>
      <c r="GK88" s="139"/>
      <c r="GL88" s="139"/>
      <c r="GM88" s="139"/>
      <c r="GN88" s="139"/>
      <c r="GO88" s="140"/>
      <c r="GP88" s="138"/>
      <c r="GQ88" s="139"/>
      <c r="GR88" s="139"/>
      <c r="GS88" s="139"/>
      <c r="GT88" s="139"/>
      <c r="GU88" s="139"/>
      <c r="GV88" s="139"/>
      <c r="GW88" s="139"/>
      <c r="GX88" s="140"/>
      <c r="GY88" s="138"/>
      <c r="GZ88" s="139"/>
      <c r="HA88" s="139"/>
      <c r="HB88" s="139"/>
      <c r="HC88" s="139"/>
      <c r="HD88" s="139"/>
      <c r="HE88" s="139"/>
      <c r="HF88" s="139"/>
      <c r="HG88" s="140"/>
      <c r="HH88" s="138"/>
      <c r="HI88" s="139"/>
      <c r="HJ88" s="139"/>
      <c r="HK88" s="139"/>
      <c r="HL88" s="139"/>
      <c r="HM88" s="139"/>
      <c r="HN88" s="139"/>
      <c r="HO88" s="139"/>
      <c r="HP88" s="140"/>
      <c r="HQ88" s="138"/>
      <c r="HR88" s="139"/>
      <c r="HS88" s="139"/>
      <c r="HT88" s="139"/>
      <c r="HU88" s="139"/>
      <c r="HV88" s="139"/>
      <c r="HW88" s="139"/>
      <c r="HX88" s="139"/>
      <c r="HY88" s="140"/>
      <c r="HZ88" s="138"/>
      <c r="IA88" s="139"/>
      <c r="IB88" s="139"/>
      <c r="IC88" s="139"/>
      <c r="ID88" s="139"/>
      <c r="IE88" s="139"/>
      <c r="IF88" s="139"/>
      <c r="IG88" s="139"/>
      <c r="IH88" s="140"/>
      <c r="II88" s="138"/>
      <c r="IJ88" s="139"/>
      <c r="IK88" s="139"/>
      <c r="IL88" s="139"/>
      <c r="IM88" s="139"/>
      <c r="IN88" s="139"/>
      <c r="IO88" s="139"/>
      <c r="IP88" s="139"/>
      <c r="IQ88" s="140"/>
      <c r="IR88" s="138"/>
      <c r="IS88" s="139"/>
      <c r="IT88" s="139"/>
      <c r="IU88" s="139"/>
      <c r="IV88" s="139"/>
    </row>
    <row r="89" spans="1:256" ht="27.6" x14ac:dyDescent="0.3">
      <c r="A89" s="145" t="s">
        <v>2</v>
      </c>
      <c r="B89" s="145" t="s">
        <v>3</v>
      </c>
      <c r="C89" s="145" t="s">
        <v>4</v>
      </c>
      <c r="D89" s="145" t="s">
        <v>5</v>
      </c>
      <c r="E89" s="36" t="s">
        <v>179</v>
      </c>
      <c r="F89" s="36" t="s">
        <v>7</v>
      </c>
      <c r="G89" s="145" t="s">
        <v>8</v>
      </c>
      <c r="H89" s="145"/>
      <c r="I89" s="145" t="s">
        <v>9</v>
      </c>
      <c r="J89" s="150" t="s">
        <v>427</v>
      </c>
      <c r="K89" s="145" t="s">
        <v>428</v>
      </c>
      <c r="L89" s="145" t="s">
        <v>414</v>
      </c>
      <c r="M89" s="145" t="s">
        <v>429</v>
      </c>
      <c r="N89" s="145" t="s">
        <v>430</v>
      </c>
      <c r="O89" s="145" t="s">
        <v>431</v>
      </c>
    </row>
    <row r="90" spans="1:256" ht="27.6" x14ac:dyDescent="0.3">
      <c r="A90" s="146"/>
      <c r="B90" s="145"/>
      <c r="C90" s="145"/>
      <c r="D90" s="145"/>
      <c r="E90" s="24">
        <v>0.01</v>
      </c>
      <c r="F90" s="25">
        <v>0</v>
      </c>
      <c r="G90" s="36" t="s">
        <v>10</v>
      </c>
      <c r="H90" s="36" t="s">
        <v>180</v>
      </c>
      <c r="I90" s="145"/>
      <c r="J90" s="150"/>
      <c r="K90" s="145"/>
      <c r="L90" s="145"/>
      <c r="M90" s="145"/>
      <c r="N90" s="145"/>
      <c r="O90" s="145"/>
    </row>
    <row r="91" spans="1:256" ht="278.39999999999998" x14ac:dyDescent="0.3">
      <c r="A91" s="122" t="s">
        <v>77</v>
      </c>
      <c r="B91" s="119" t="s">
        <v>219</v>
      </c>
      <c r="C91" s="106" t="s">
        <v>78</v>
      </c>
      <c r="D91" s="106" t="s">
        <v>79</v>
      </c>
      <c r="E91" s="108">
        <v>1</v>
      </c>
      <c r="F91" s="108"/>
      <c r="G91" s="107" t="s">
        <v>487</v>
      </c>
      <c r="H91" s="107"/>
      <c r="I91" s="108">
        <f>MAX(E91:G91)</f>
        <v>1</v>
      </c>
      <c r="J91" s="104" t="s">
        <v>529</v>
      </c>
      <c r="K91" s="39"/>
      <c r="L91" s="39"/>
      <c r="M91" s="39"/>
      <c r="N91" s="39"/>
      <c r="O91" s="39"/>
    </row>
    <row r="92" spans="1:256" ht="27.6" x14ac:dyDescent="0.3">
      <c r="A92" s="145" t="s">
        <v>2</v>
      </c>
      <c r="B92" s="145" t="s">
        <v>3</v>
      </c>
      <c r="C92" s="145" t="s">
        <v>4</v>
      </c>
      <c r="D92" s="145" t="s">
        <v>5</v>
      </c>
      <c r="E92" s="36" t="s">
        <v>179</v>
      </c>
      <c r="F92" s="36" t="s">
        <v>7</v>
      </c>
      <c r="G92" s="145" t="s">
        <v>8</v>
      </c>
      <c r="H92" s="145"/>
      <c r="I92" s="145" t="s">
        <v>9</v>
      </c>
      <c r="J92" s="150" t="s">
        <v>427</v>
      </c>
      <c r="K92" s="145" t="s">
        <v>428</v>
      </c>
      <c r="L92" s="145" t="s">
        <v>414</v>
      </c>
      <c r="M92" s="145" t="s">
        <v>429</v>
      </c>
      <c r="N92" s="145" t="s">
        <v>430</v>
      </c>
      <c r="O92" s="145" t="s">
        <v>431</v>
      </c>
    </row>
    <row r="93" spans="1:256" ht="27.6" x14ac:dyDescent="0.3">
      <c r="A93" s="146"/>
      <c r="B93" s="145"/>
      <c r="C93" s="145"/>
      <c r="D93" s="145"/>
      <c r="E93" s="24">
        <v>0.01</v>
      </c>
      <c r="F93" s="25">
        <v>0</v>
      </c>
      <c r="G93" s="36" t="s">
        <v>10</v>
      </c>
      <c r="H93" s="36" t="s">
        <v>180</v>
      </c>
      <c r="I93" s="145"/>
      <c r="J93" s="150"/>
      <c r="K93" s="145"/>
      <c r="L93" s="145"/>
      <c r="M93" s="145"/>
      <c r="N93" s="145"/>
      <c r="O93" s="145"/>
    </row>
    <row r="94" spans="1:256" ht="261" x14ac:dyDescent="0.3">
      <c r="A94" s="122" t="s">
        <v>80</v>
      </c>
      <c r="B94" s="113" t="s">
        <v>221</v>
      </c>
      <c r="C94" s="106" t="s">
        <v>81</v>
      </c>
      <c r="D94" s="106" t="s">
        <v>220</v>
      </c>
      <c r="E94" s="108">
        <v>1</v>
      </c>
      <c r="F94" s="108"/>
      <c r="G94" s="107"/>
      <c r="H94" s="107"/>
      <c r="I94" s="108">
        <f>MAX(E94:G94)</f>
        <v>1</v>
      </c>
      <c r="J94" s="104" t="s">
        <v>530</v>
      </c>
      <c r="K94" s="39"/>
      <c r="L94" s="39"/>
      <c r="M94" s="39"/>
      <c r="N94" s="39"/>
      <c r="O94" s="39"/>
    </row>
    <row r="95" spans="1:256" ht="27.6" x14ac:dyDescent="0.3">
      <c r="A95" s="145" t="s">
        <v>2</v>
      </c>
      <c r="B95" s="145" t="s">
        <v>3</v>
      </c>
      <c r="C95" s="145" t="s">
        <v>4</v>
      </c>
      <c r="D95" s="145" t="s">
        <v>5</v>
      </c>
      <c r="E95" s="36" t="s">
        <v>179</v>
      </c>
      <c r="F95" s="36" t="s">
        <v>7</v>
      </c>
      <c r="G95" s="145" t="s">
        <v>8</v>
      </c>
      <c r="H95" s="145"/>
      <c r="I95" s="145" t="s">
        <v>9</v>
      </c>
      <c r="J95" s="150" t="s">
        <v>427</v>
      </c>
      <c r="K95" s="145" t="s">
        <v>428</v>
      </c>
      <c r="L95" s="145" t="s">
        <v>414</v>
      </c>
      <c r="M95" s="145" t="s">
        <v>429</v>
      </c>
      <c r="N95" s="145" t="s">
        <v>430</v>
      </c>
      <c r="O95" s="145" t="s">
        <v>431</v>
      </c>
    </row>
    <row r="96" spans="1:256" ht="27.6" x14ac:dyDescent="0.3">
      <c r="A96" s="146"/>
      <c r="B96" s="145"/>
      <c r="C96" s="145"/>
      <c r="D96" s="145"/>
      <c r="E96" s="24">
        <v>0.01</v>
      </c>
      <c r="F96" s="25">
        <v>0</v>
      </c>
      <c r="G96" s="36" t="s">
        <v>10</v>
      </c>
      <c r="H96" s="36" t="s">
        <v>180</v>
      </c>
      <c r="I96" s="145"/>
      <c r="J96" s="150"/>
      <c r="K96" s="145"/>
      <c r="L96" s="145"/>
      <c r="M96" s="145"/>
      <c r="N96" s="145"/>
      <c r="O96" s="145"/>
    </row>
    <row r="97" spans="1:15" ht="90" x14ac:dyDescent="0.3">
      <c r="A97" s="122" t="s">
        <v>82</v>
      </c>
      <c r="B97" s="113" t="s">
        <v>222</v>
      </c>
      <c r="C97" s="106" t="s">
        <v>83</v>
      </c>
      <c r="D97" s="106" t="s">
        <v>84</v>
      </c>
      <c r="E97" s="108">
        <v>1</v>
      </c>
      <c r="F97" s="108"/>
      <c r="G97" s="107" t="s">
        <v>487</v>
      </c>
      <c r="H97" s="107"/>
      <c r="I97" s="108">
        <f>MAX(E97:G97)</f>
        <v>1</v>
      </c>
      <c r="J97" s="104" t="s">
        <v>531</v>
      </c>
      <c r="K97" s="39"/>
      <c r="L97" s="39"/>
      <c r="M97" s="39"/>
      <c r="N97" s="39"/>
      <c r="O97" s="39"/>
    </row>
    <row r="98" spans="1:15" ht="27.6" x14ac:dyDescent="0.3">
      <c r="A98" s="145" t="s">
        <v>2</v>
      </c>
      <c r="B98" s="145" t="s">
        <v>3</v>
      </c>
      <c r="C98" s="145" t="s">
        <v>4</v>
      </c>
      <c r="D98" s="145" t="s">
        <v>5</v>
      </c>
      <c r="E98" s="36" t="s">
        <v>179</v>
      </c>
      <c r="F98" s="36" t="s">
        <v>7</v>
      </c>
      <c r="G98" s="145" t="s">
        <v>8</v>
      </c>
      <c r="H98" s="145"/>
      <c r="I98" s="145" t="s">
        <v>9</v>
      </c>
      <c r="J98" s="150" t="s">
        <v>427</v>
      </c>
      <c r="K98" s="145" t="s">
        <v>428</v>
      </c>
      <c r="L98" s="145" t="s">
        <v>414</v>
      </c>
      <c r="M98" s="145" t="s">
        <v>429</v>
      </c>
      <c r="N98" s="145" t="s">
        <v>430</v>
      </c>
      <c r="O98" s="145" t="s">
        <v>431</v>
      </c>
    </row>
    <row r="99" spans="1:15" ht="27.6" x14ac:dyDescent="0.3">
      <c r="A99" s="146"/>
      <c r="B99" s="145"/>
      <c r="C99" s="145"/>
      <c r="D99" s="145"/>
      <c r="E99" s="24">
        <v>0.01</v>
      </c>
      <c r="F99" s="25">
        <v>0</v>
      </c>
      <c r="G99" s="36" t="s">
        <v>10</v>
      </c>
      <c r="H99" s="36" t="s">
        <v>180</v>
      </c>
      <c r="I99" s="145"/>
      <c r="J99" s="150"/>
      <c r="K99" s="145"/>
      <c r="L99" s="145"/>
      <c r="M99" s="145"/>
      <c r="N99" s="145"/>
      <c r="O99" s="145"/>
    </row>
    <row r="100" spans="1:15" ht="275.25" customHeight="1" x14ac:dyDescent="0.3">
      <c r="A100" s="122" t="s">
        <v>85</v>
      </c>
      <c r="B100" s="119" t="s">
        <v>225</v>
      </c>
      <c r="C100" s="106" t="s">
        <v>223</v>
      </c>
      <c r="D100" s="106" t="s">
        <v>224</v>
      </c>
      <c r="E100" s="108">
        <v>1</v>
      </c>
      <c r="F100" s="108"/>
      <c r="G100" s="107" t="s">
        <v>487</v>
      </c>
      <c r="H100" s="107"/>
      <c r="I100" s="108">
        <f>MAX(E100:G100)</f>
        <v>1</v>
      </c>
      <c r="J100" s="109" t="s">
        <v>532</v>
      </c>
      <c r="K100" s="39"/>
      <c r="L100" s="39"/>
      <c r="M100" s="39"/>
      <c r="N100" s="39"/>
      <c r="O100" s="39"/>
    </row>
    <row r="101" spans="1:15" ht="27.6" x14ac:dyDescent="0.3">
      <c r="A101" s="145" t="s">
        <v>2</v>
      </c>
      <c r="B101" s="145" t="s">
        <v>3</v>
      </c>
      <c r="C101" s="145" t="s">
        <v>4</v>
      </c>
      <c r="D101" s="145" t="s">
        <v>5</v>
      </c>
      <c r="E101" s="36" t="s">
        <v>179</v>
      </c>
      <c r="F101" s="36" t="s">
        <v>7</v>
      </c>
      <c r="G101" s="145" t="s">
        <v>8</v>
      </c>
      <c r="H101" s="145"/>
      <c r="I101" s="145" t="s">
        <v>9</v>
      </c>
      <c r="J101" s="150" t="s">
        <v>427</v>
      </c>
      <c r="K101" s="145" t="s">
        <v>428</v>
      </c>
      <c r="L101" s="145" t="s">
        <v>414</v>
      </c>
      <c r="M101" s="145" t="s">
        <v>429</v>
      </c>
      <c r="N101" s="145" t="s">
        <v>430</v>
      </c>
      <c r="O101" s="145" t="s">
        <v>431</v>
      </c>
    </row>
    <row r="102" spans="1:15" ht="27.6" x14ac:dyDescent="0.3">
      <c r="A102" s="146"/>
      <c r="B102" s="145"/>
      <c r="C102" s="145"/>
      <c r="D102" s="145"/>
      <c r="E102" s="24">
        <v>0.01</v>
      </c>
      <c r="F102" s="25">
        <v>0</v>
      </c>
      <c r="G102" s="36" t="s">
        <v>10</v>
      </c>
      <c r="H102" s="36" t="s">
        <v>180</v>
      </c>
      <c r="I102" s="145"/>
      <c r="J102" s="150"/>
      <c r="K102" s="145"/>
      <c r="L102" s="145"/>
      <c r="M102" s="145"/>
      <c r="N102" s="145"/>
      <c r="O102" s="145"/>
    </row>
    <row r="103" spans="1:15" ht="208.8" x14ac:dyDescent="0.3">
      <c r="A103" s="122" t="s">
        <v>86</v>
      </c>
      <c r="B103" s="119" t="s">
        <v>227</v>
      </c>
      <c r="C103" s="106" t="s">
        <v>87</v>
      </c>
      <c r="D103" s="106" t="s">
        <v>226</v>
      </c>
      <c r="E103" s="108">
        <v>1</v>
      </c>
      <c r="F103" s="108"/>
      <c r="G103" s="107" t="s">
        <v>487</v>
      </c>
      <c r="H103" s="107"/>
      <c r="I103" s="108">
        <f>MAX(E103:G103)</f>
        <v>1</v>
      </c>
      <c r="J103" s="109" t="s">
        <v>533</v>
      </c>
      <c r="K103" s="39"/>
      <c r="L103" s="39"/>
      <c r="M103" s="39"/>
      <c r="N103" s="39"/>
      <c r="O103" s="39"/>
    </row>
    <row r="104" spans="1:15" ht="27.6" x14ac:dyDescent="0.3">
      <c r="A104" s="145" t="s">
        <v>2</v>
      </c>
      <c r="B104" s="145" t="s">
        <v>3</v>
      </c>
      <c r="C104" s="145" t="s">
        <v>4</v>
      </c>
      <c r="D104" s="145" t="s">
        <v>5</v>
      </c>
      <c r="E104" s="36" t="s">
        <v>179</v>
      </c>
      <c r="F104" s="36" t="s">
        <v>7</v>
      </c>
      <c r="G104" s="145" t="s">
        <v>8</v>
      </c>
      <c r="H104" s="145"/>
      <c r="I104" s="145" t="s">
        <v>9</v>
      </c>
      <c r="J104" s="150" t="s">
        <v>427</v>
      </c>
      <c r="K104" s="145" t="s">
        <v>428</v>
      </c>
      <c r="L104" s="145" t="s">
        <v>414</v>
      </c>
      <c r="M104" s="145" t="s">
        <v>429</v>
      </c>
      <c r="N104" s="145" t="s">
        <v>430</v>
      </c>
      <c r="O104" s="145" t="s">
        <v>431</v>
      </c>
    </row>
    <row r="105" spans="1:15" ht="27.6" x14ac:dyDescent="0.3">
      <c r="A105" s="146"/>
      <c r="B105" s="145"/>
      <c r="C105" s="145"/>
      <c r="D105" s="145"/>
      <c r="E105" s="24">
        <v>0.01</v>
      </c>
      <c r="F105" s="25">
        <v>0</v>
      </c>
      <c r="G105" s="36" t="s">
        <v>10</v>
      </c>
      <c r="H105" s="36" t="s">
        <v>180</v>
      </c>
      <c r="I105" s="145"/>
      <c r="J105" s="150"/>
      <c r="K105" s="145"/>
      <c r="L105" s="145"/>
      <c r="M105" s="145"/>
      <c r="N105" s="145"/>
      <c r="O105" s="145"/>
    </row>
    <row r="106" spans="1:15" ht="355.5" customHeight="1" x14ac:dyDescent="0.3">
      <c r="A106" s="122" t="s">
        <v>88</v>
      </c>
      <c r="B106" s="119" t="s">
        <v>230</v>
      </c>
      <c r="C106" s="106" t="s">
        <v>228</v>
      </c>
      <c r="D106" s="106" t="s">
        <v>229</v>
      </c>
      <c r="E106" s="108">
        <v>1</v>
      </c>
      <c r="F106" s="108"/>
      <c r="G106" s="107"/>
      <c r="H106" s="107"/>
      <c r="I106" s="108">
        <f>MAX(E106:G106)</f>
        <v>1</v>
      </c>
      <c r="J106" s="104" t="s">
        <v>534</v>
      </c>
      <c r="K106" s="123"/>
      <c r="L106" s="39"/>
      <c r="M106" s="39"/>
      <c r="N106" s="39"/>
      <c r="O106" s="39"/>
    </row>
    <row r="107" spans="1:15" ht="27.6" x14ac:dyDescent="0.3">
      <c r="A107" s="145" t="s">
        <v>2</v>
      </c>
      <c r="B107" s="145" t="s">
        <v>3</v>
      </c>
      <c r="C107" s="145" t="s">
        <v>4</v>
      </c>
      <c r="D107" s="145" t="s">
        <v>5</v>
      </c>
      <c r="E107" s="36" t="s">
        <v>179</v>
      </c>
      <c r="F107" s="36" t="s">
        <v>7</v>
      </c>
      <c r="G107" s="145" t="s">
        <v>8</v>
      </c>
      <c r="H107" s="145"/>
      <c r="I107" s="145" t="s">
        <v>9</v>
      </c>
      <c r="J107" s="150" t="s">
        <v>427</v>
      </c>
      <c r="K107" s="145" t="s">
        <v>428</v>
      </c>
      <c r="L107" s="145" t="s">
        <v>414</v>
      </c>
      <c r="M107" s="145" t="s">
        <v>429</v>
      </c>
      <c r="N107" s="145" t="s">
        <v>430</v>
      </c>
      <c r="O107" s="145" t="s">
        <v>431</v>
      </c>
    </row>
    <row r="108" spans="1:15" ht="27.6" x14ac:dyDescent="0.3">
      <c r="A108" s="146"/>
      <c r="B108" s="145"/>
      <c r="C108" s="145"/>
      <c r="D108" s="145"/>
      <c r="E108" s="24">
        <v>0.01</v>
      </c>
      <c r="F108" s="25">
        <v>0</v>
      </c>
      <c r="G108" s="36" t="s">
        <v>10</v>
      </c>
      <c r="H108" s="36" t="s">
        <v>180</v>
      </c>
      <c r="I108" s="145"/>
      <c r="J108" s="150"/>
      <c r="K108" s="145"/>
      <c r="L108" s="145"/>
      <c r="M108" s="145"/>
      <c r="N108" s="145"/>
      <c r="O108" s="145"/>
    </row>
    <row r="109" spans="1:15" ht="226.2" x14ac:dyDescent="0.3">
      <c r="A109" s="126" t="s">
        <v>89</v>
      </c>
      <c r="B109" s="119" t="s">
        <v>231</v>
      </c>
      <c r="C109" s="106" t="s">
        <v>90</v>
      </c>
      <c r="D109" s="106" t="s">
        <v>91</v>
      </c>
      <c r="E109" s="108">
        <v>1</v>
      </c>
      <c r="F109" s="108"/>
      <c r="G109" s="107"/>
      <c r="H109" s="107"/>
      <c r="I109" s="108">
        <f>MAX(E109:G109)</f>
        <v>1</v>
      </c>
      <c r="J109" s="109" t="s">
        <v>535</v>
      </c>
      <c r="K109" s="39"/>
      <c r="L109" s="39"/>
      <c r="M109" s="39"/>
      <c r="N109" s="39"/>
      <c r="O109" s="39"/>
    </row>
    <row r="110" spans="1:15" ht="27.6" x14ac:dyDescent="0.3">
      <c r="A110" s="145" t="s">
        <v>2</v>
      </c>
      <c r="B110" s="145" t="s">
        <v>3</v>
      </c>
      <c r="C110" s="145" t="s">
        <v>4</v>
      </c>
      <c r="D110" s="145" t="s">
        <v>5</v>
      </c>
      <c r="E110" s="36" t="s">
        <v>179</v>
      </c>
      <c r="F110" s="36" t="s">
        <v>7</v>
      </c>
      <c r="G110" s="145" t="s">
        <v>8</v>
      </c>
      <c r="H110" s="145"/>
      <c r="I110" s="145" t="s">
        <v>9</v>
      </c>
      <c r="J110" s="150" t="s">
        <v>427</v>
      </c>
      <c r="K110" s="145" t="s">
        <v>428</v>
      </c>
      <c r="L110" s="145" t="s">
        <v>414</v>
      </c>
      <c r="M110" s="145" t="s">
        <v>429</v>
      </c>
      <c r="N110" s="145" t="s">
        <v>430</v>
      </c>
      <c r="O110" s="145" t="s">
        <v>431</v>
      </c>
    </row>
    <row r="111" spans="1:15" ht="27.6" x14ac:dyDescent="0.3">
      <c r="A111" s="146"/>
      <c r="B111" s="145"/>
      <c r="C111" s="145"/>
      <c r="D111" s="145"/>
      <c r="E111" s="24">
        <v>0.01</v>
      </c>
      <c r="F111" s="25">
        <v>0</v>
      </c>
      <c r="G111" s="36" t="s">
        <v>10</v>
      </c>
      <c r="H111" s="36" t="s">
        <v>180</v>
      </c>
      <c r="I111" s="145"/>
      <c r="J111" s="150"/>
      <c r="K111" s="145"/>
      <c r="L111" s="145"/>
      <c r="M111" s="145"/>
      <c r="N111" s="145"/>
      <c r="O111" s="145"/>
    </row>
    <row r="112" spans="1:15" ht="244.5" customHeight="1" x14ac:dyDescent="0.3">
      <c r="A112" s="126" t="s">
        <v>92</v>
      </c>
      <c r="B112" s="119" t="s">
        <v>232</v>
      </c>
      <c r="C112" s="106" t="s">
        <v>93</v>
      </c>
      <c r="D112" s="106" t="s">
        <v>94</v>
      </c>
      <c r="E112" s="108">
        <v>0</v>
      </c>
      <c r="F112" s="108"/>
      <c r="G112" s="107"/>
      <c r="H112" s="107"/>
      <c r="I112" s="108">
        <f>MAX(E112:G112)</f>
        <v>0</v>
      </c>
      <c r="J112" s="127" t="s">
        <v>536</v>
      </c>
      <c r="K112" s="39"/>
      <c r="L112" s="39"/>
      <c r="M112" s="39"/>
      <c r="N112" s="39"/>
      <c r="O112" s="39"/>
    </row>
    <row r="113" spans="1:256" ht="27.6" x14ac:dyDescent="0.3">
      <c r="A113" s="145" t="s">
        <v>2</v>
      </c>
      <c r="B113" s="145" t="s">
        <v>3</v>
      </c>
      <c r="C113" s="145" t="s">
        <v>4</v>
      </c>
      <c r="D113" s="145" t="s">
        <v>5</v>
      </c>
      <c r="E113" s="36" t="s">
        <v>179</v>
      </c>
      <c r="F113" s="36" t="s">
        <v>7</v>
      </c>
      <c r="G113" s="145" t="s">
        <v>8</v>
      </c>
      <c r="H113" s="145"/>
      <c r="I113" s="145" t="s">
        <v>9</v>
      </c>
      <c r="J113" s="150" t="s">
        <v>427</v>
      </c>
      <c r="K113" s="145" t="s">
        <v>428</v>
      </c>
      <c r="L113" s="145" t="s">
        <v>414</v>
      </c>
      <c r="M113" s="145" t="s">
        <v>429</v>
      </c>
      <c r="N113" s="145" t="s">
        <v>430</v>
      </c>
      <c r="O113" s="145" t="s">
        <v>431</v>
      </c>
    </row>
    <row r="114" spans="1:256" ht="27.6" x14ac:dyDescent="0.3">
      <c r="A114" s="146"/>
      <c r="B114" s="145"/>
      <c r="C114" s="145"/>
      <c r="D114" s="145"/>
      <c r="E114" s="24">
        <v>0.01</v>
      </c>
      <c r="F114" s="25">
        <v>0</v>
      </c>
      <c r="G114" s="36" t="s">
        <v>10</v>
      </c>
      <c r="H114" s="36" t="s">
        <v>180</v>
      </c>
      <c r="I114" s="145"/>
      <c r="J114" s="150"/>
      <c r="K114" s="145"/>
      <c r="L114" s="145"/>
      <c r="M114" s="145"/>
      <c r="N114" s="145"/>
      <c r="O114" s="145"/>
    </row>
    <row r="115" spans="1:256" ht="180" customHeight="1" x14ac:dyDescent="0.3">
      <c r="A115" s="126" t="s">
        <v>95</v>
      </c>
      <c r="B115" s="113" t="s">
        <v>233</v>
      </c>
      <c r="C115" s="106" t="s">
        <v>96</v>
      </c>
      <c r="D115" s="106" t="s">
        <v>97</v>
      </c>
      <c r="E115" s="108">
        <v>0</v>
      </c>
      <c r="F115" s="108"/>
      <c r="G115" s="107"/>
      <c r="H115" s="107"/>
      <c r="I115" s="108">
        <f>MAX(E115:G115)</f>
        <v>0</v>
      </c>
      <c r="J115" s="109" t="s">
        <v>537</v>
      </c>
      <c r="K115" s="39"/>
      <c r="L115" s="39"/>
      <c r="M115" s="39"/>
      <c r="N115" s="39"/>
      <c r="O115" s="39"/>
    </row>
    <row r="116" spans="1:256" ht="15.75" customHeight="1" x14ac:dyDescent="0.3">
      <c r="A116" s="158" t="s">
        <v>98</v>
      </c>
      <c r="B116" s="159"/>
      <c r="C116" s="159"/>
      <c r="D116" s="159"/>
      <c r="E116" s="159"/>
      <c r="F116" s="159"/>
      <c r="G116" s="159"/>
      <c r="H116" s="159"/>
      <c r="I116" s="159"/>
      <c r="J116" s="159"/>
      <c r="K116" s="159"/>
      <c r="L116" s="159"/>
      <c r="M116" s="159"/>
      <c r="N116" s="159"/>
      <c r="O116" s="159"/>
      <c r="DD116" s="138"/>
      <c r="DE116" s="139"/>
      <c r="DF116" s="139"/>
      <c r="DG116" s="139"/>
      <c r="DH116" s="139"/>
      <c r="DI116" s="139"/>
      <c r="DJ116" s="139"/>
      <c r="DK116" s="139"/>
      <c r="DL116" s="140"/>
      <c r="DM116" s="138"/>
      <c r="DN116" s="139"/>
      <c r="DO116" s="139"/>
      <c r="DP116" s="139"/>
      <c r="DQ116" s="139"/>
      <c r="DR116" s="139"/>
      <c r="DS116" s="139"/>
      <c r="DT116" s="139"/>
      <c r="DU116" s="140"/>
      <c r="DV116" s="138"/>
      <c r="DW116" s="139"/>
      <c r="DX116" s="139"/>
      <c r="DY116" s="139"/>
      <c r="DZ116" s="139"/>
      <c r="EA116" s="139"/>
      <c r="EB116" s="139"/>
      <c r="EC116" s="139"/>
      <c r="ED116" s="140"/>
      <c r="EE116" s="138"/>
      <c r="EF116" s="139"/>
      <c r="EG116" s="139"/>
      <c r="EH116" s="139"/>
      <c r="EI116" s="139"/>
      <c r="EJ116" s="139"/>
      <c r="EK116" s="139"/>
      <c r="EL116" s="139"/>
      <c r="EM116" s="140"/>
      <c r="EN116" s="138"/>
      <c r="EO116" s="139"/>
      <c r="EP116" s="139"/>
      <c r="EQ116" s="139"/>
      <c r="ER116" s="139"/>
      <c r="ES116" s="139"/>
      <c r="ET116" s="139"/>
      <c r="EU116" s="139"/>
      <c r="EV116" s="140"/>
      <c r="EW116" s="138"/>
      <c r="EX116" s="139"/>
      <c r="EY116" s="139"/>
      <c r="EZ116" s="139"/>
      <c r="FA116" s="139"/>
      <c r="FB116" s="139"/>
      <c r="FC116" s="139"/>
      <c r="FD116" s="139"/>
      <c r="FE116" s="140"/>
      <c r="FF116" s="138"/>
      <c r="FG116" s="139"/>
      <c r="FH116" s="139"/>
      <c r="FI116" s="139"/>
      <c r="FJ116" s="139"/>
      <c r="FK116" s="139"/>
      <c r="FL116" s="139"/>
      <c r="FM116" s="139"/>
      <c r="FN116" s="140"/>
      <c r="FO116" s="138"/>
      <c r="FP116" s="139"/>
      <c r="FQ116" s="139"/>
      <c r="FR116" s="139"/>
      <c r="FS116" s="139"/>
      <c r="FT116" s="139"/>
      <c r="FU116" s="139"/>
      <c r="FV116" s="139"/>
      <c r="FW116" s="140"/>
      <c r="FX116" s="138"/>
      <c r="FY116" s="139"/>
      <c r="FZ116" s="139"/>
      <c r="GA116" s="139"/>
      <c r="GB116" s="139"/>
      <c r="GC116" s="139"/>
      <c r="GD116" s="139"/>
      <c r="GE116" s="139"/>
      <c r="GF116" s="140"/>
      <c r="GG116" s="138"/>
      <c r="GH116" s="139"/>
      <c r="GI116" s="139"/>
      <c r="GJ116" s="139"/>
      <c r="GK116" s="139"/>
      <c r="GL116" s="139"/>
      <c r="GM116" s="139"/>
      <c r="GN116" s="139"/>
      <c r="GO116" s="140"/>
      <c r="GP116" s="138"/>
      <c r="GQ116" s="139"/>
      <c r="GR116" s="139"/>
      <c r="GS116" s="139"/>
      <c r="GT116" s="139"/>
      <c r="GU116" s="139"/>
      <c r="GV116" s="139"/>
      <c r="GW116" s="139"/>
      <c r="GX116" s="140"/>
      <c r="GY116" s="138"/>
      <c r="GZ116" s="139"/>
      <c r="HA116" s="139"/>
      <c r="HB116" s="139"/>
      <c r="HC116" s="139"/>
      <c r="HD116" s="139"/>
      <c r="HE116" s="139"/>
      <c r="HF116" s="139"/>
      <c r="HG116" s="140"/>
      <c r="HH116" s="138"/>
      <c r="HI116" s="139"/>
      <c r="HJ116" s="139"/>
      <c r="HK116" s="139"/>
      <c r="HL116" s="139"/>
      <c r="HM116" s="139"/>
      <c r="HN116" s="139"/>
      <c r="HO116" s="139"/>
      <c r="HP116" s="140"/>
      <c r="HQ116" s="138"/>
      <c r="HR116" s="139"/>
      <c r="HS116" s="139"/>
      <c r="HT116" s="139"/>
      <c r="HU116" s="139"/>
      <c r="HV116" s="139"/>
      <c r="HW116" s="139"/>
      <c r="HX116" s="139"/>
      <c r="HY116" s="140"/>
      <c r="HZ116" s="138"/>
      <c r="IA116" s="139"/>
      <c r="IB116" s="139"/>
      <c r="IC116" s="139"/>
      <c r="ID116" s="139"/>
      <c r="IE116" s="139"/>
      <c r="IF116" s="139"/>
      <c r="IG116" s="139"/>
      <c r="IH116" s="140"/>
      <c r="II116" s="138"/>
      <c r="IJ116" s="139"/>
      <c r="IK116" s="139"/>
      <c r="IL116" s="139"/>
      <c r="IM116" s="139"/>
      <c r="IN116" s="139"/>
      <c r="IO116" s="139"/>
      <c r="IP116" s="139"/>
      <c r="IQ116" s="140"/>
      <c r="IR116" s="138"/>
      <c r="IS116" s="139"/>
      <c r="IT116" s="139"/>
      <c r="IU116" s="139"/>
      <c r="IV116" s="139"/>
    </row>
    <row r="117" spans="1:256" ht="27.6" x14ac:dyDescent="0.3">
      <c r="A117" s="145" t="s">
        <v>2</v>
      </c>
      <c r="B117" s="145" t="s">
        <v>3</v>
      </c>
      <c r="C117" s="145" t="s">
        <v>4</v>
      </c>
      <c r="D117" s="145" t="s">
        <v>5</v>
      </c>
      <c r="E117" s="36" t="s">
        <v>179</v>
      </c>
      <c r="F117" s="36" t="s">
        <v>7</v>
      </c>
      <c r="G117" s="145" t="s">
        <v>8</v>
      </c>
      <c r="H117" s="145"/>
      <c r="I117" s="145" t="s">
        <v>9</v>
      </c>
      <c r="J117" s="150" t="s">
        <v>427</v>
      </c>
      <c r="K117" s="145" t="s">
        <v>428</v>
      </c>
      <c r="L117" s="145" t="s">
        <v>414</v>
      </c>
      <c r="M117" s="145" t="s">
        <v>429</v>
      </c>
      <c r="N117" s="145" t="s">
        <v>430</v>
      </c>
      <c r="O117" s="145" t="s">
        <v>431</v>
      </c>
    </row>
    <row r="118" spans="1:256" ht="27.6" x14ac:dyDescent="0.3">
      <c r="A118" s="146"/>
      <c r="B118" s="145"/>
      <c r="C118" s="145"/>
      <c r="D118" s="145"/>
      <c r="E118" s="24">
        <v>0.02</v>
      </c>
      <c r="F118" s="25">
        <v>0</v>
      </c>
      <c r="G118" s="36" t="s">
        <v>10</v>
      </c>
      <c r="H118" s="36" t="s">
        <v>180</v>
      </c>
      <c r="I118" s="145"/>
      <c r="J118" s="150"/>
      <c r="K118" s="145"/>
      <c r="L118" s="145"/>
      <c r="M118" s="145"/>
      <c r="N118" s="145"/>
      <c r="O118" s="145"/>
    </row>
    <row r="119" spans="1:256" ht="386.25" customHeight="1" x14ac:dyDescent="0.3">
      <c r="A119" s="126" t="s">
        <v>99</v>
      </c>
      <c r="B119" s="113" t="s">
        <v>236</v>
      </c>
      <c r="C119" s="106" t="s">
        <v>235</v>
      </c>
      <c r="D119" s="106" t="s">
        <v>234</v>
      </c>
      <c r="E119" s="108">
        <v>2</v>
      </c>
      <c r="F119" s="108"/>
      <c r="G119" s="107"/>
      <c r="H119" s="107"/>
      <c r="I119" s="108">
        <f>MAX(E119:G119)</f>
        <v>2</v>
      </c>
      <c r="J119" s="109" t="s">
        <v>538</v>
      </c>
      <c r="K119" s="39"/>
      <c r="L119" s="39"/>
      <c r="M119" s="39"/>
      <c r="N119" s="39"/>
      <c r="O119" s="39"/>
    </row>
    <row r="120" spans="1:256" ht="27.6" x14ac:dyDescent="0.3">
      <c r="A120" s="145" t="s">
        <v>2</v>
      </c>
      <c r="B120" s="145" t="s">
        <v>3</v>
      </c>
      <c r="C120" s="145" t="s">
        <v>4</v>
      </c>
      <c r="D120" s="145" t="s">
        <v>5</v>
      </c>
      <c r="E120" s="36" t="s">
        <v>179</v>
      </c>
      <c r="F120" s="36" t="s">
        <v>7</v>
      </c>
      <c r="G120" s="145" t="s">
        <v>8</v>
      </c>
      <c r="H120" s="145"/>
      <c r="I120" s="145" t="s">
        <v>9</v>
      </c>
      <c r="J120" s="150" t="s">
        <v>427</v>
      </c>
      <c r="K120" s="145" t="s">
        <v>428</v>
      </c>
      <c r="L120" s="145" t="s">
        <v>414</v>
      </c>
      <c r="M120" s="145" t="s">
        <v>429</v>
      </c>
      <c r="N120" s="145" t="s">
        <v>430</v>
      </c>
      <c r="O120" s="145" t="s">
        <v>431</v>
      </c>
    </row>
    <row r="121" spans="1:256" ht="27.6" x14ac:dyDescent="0.3">
      <c r="A121" s="146"/>
      <c r="B121" s="145"/>
      <c r="C121" s="145"/>
      <c r="D121" s="145"/>
      <c r="E121" s="24">
        <v>0.02</v>
      </c>
      <c r="F121" s="25">
        <v>0</v>
      </c>
      <c r="G121" s="36" t="s">
        <v>10</v>
      </c>
      <c r="H121" s="36" t="s">
        <v>180</v>
      </c>
      <c r="I121" s="145"/>
      <c r="J121" s="150"/>
      <c r="K121" s="145"/>
      <c r="L121" s="145"/>
      <c r="M121" s="145"/>
      <c r="N121" s="145"/>
      <c r="O121" s="145"/>
    </row>
    <row r="122" spans="1:256" ht="278.39999999999998" x14ac:dyDescent="0.3">
      <c r="A122" s="122" t="s">
        <v>100</v>
      </c>
      <c r="B122" s="119" t="s">
        <v>238</v>
      </c>
      <c r="C122" s="106" t="s">
        <v>101</v>
      </c>
      <c r="D122" s="106" t="s">
        <v>237</v>
      </c>
      <c r="E122" s="108">
        <v>2</v>
      </c>
      <c r="F122" s="108"/>
      <c r="G122" s="107"/>
      <c r="H122" s="107"/>
      <c r="I122" s="108">
        <f>MAX(E122:G122)</f>
        <v>2</v>
      </c>
      <c r="J122" s="109" t="s">
        <v>539</v>
      </c>
      <c r="K122" s="39"/>
      <c r="L122" s="39"/>
      <c r="M122" s="39"/>
      <c r="N122" s="39"/>
      <c r="O122" s="39"/>
    </row>
    <row r="123" spans="1:256" ht="27.6" x14ac:dyDescent="0.3">
      <c r="A123" s="148" t="s">
        <v>2</v>
      </c>
      <c r="B123" s="148" t="s">
        <v>3</v>
      </c>
      <c r="C123" s="148" t="s">
        <v>4</v>
      </c>
      <c r="D123" s="148" t="s">
        <v>5</v>
      </c>
      <c r="E123" s="23" t="s">
        <v>179</v>
      </c>
      <c r="F123" s="23" t="s">
        <v>7</v>
      </c>
      <c r="G123" s="145" t="s">
        <v>8</v>
      </c>
      <c r="H123" s="145"/>
      <c r="I123" s="145" t="s">
        <v>9</v>
      </c>
      <c r="J123" s="150" t="s">
        <v>427</v>
      </c>
      <c r="K123" s="145" t="s">
        <v>428</v>
      </c>
      <c r="L123" s="145" t="s">
        <v>414</v>
      </c>
      <c r="M123" s="145" t="s">
        <v>429</v>
      </c>
      <c r="N123" s="145" t="s">
        <v>430</v>
      </c>
      <c r="O123" s="145" t="s">
        <v>431</v>
      </c>
    </row>
    <row r="124" spans="1:256" ht="27.6" x14ac:dyDescent="0.3">
      <c r="A124" s="149"/>
      <c r="B124" s="148"/>
      <c r="C124" s="148"/>
      <c r="D124" s="148"/>
      <c r="E124" s="24">
        <v>0.01</v>
      </c>
      <c r="F124" s="25">
        <v>0</v>
      </c>
      <c r="G124" s="23" t="s">
        <v>10</v>
      </c>
      <c r="H124" s="23" t="s">
        <v>180</v>
      </c>
      <c r="I124" s="145"/>
      <c r="J124" s="150"/>
      <c r="K124" s="145"/>
      <c r="L124" s="145"/>
      <c r="M124" s="145"/>
      <c r="N124" s="145"/>
      <c r="O124" s="145"/>
    </row>
    <row r="125" spans="1:256" ht="184.5" customHeight="1" x14ac:dyDescent="0.3">
      <c r="A125" s="122" t="s">
        <v>102</v>
      </c>
      <c r="B125" s="119" t="s">
        <v>239</v>
      </c>
      <c r="C125" s="106" t="s">
        <v>103</v>
      </c>
      <c r="D125" s="106" t="s">
        <v>104</v>
      </c>
      <c r="E125" s="108">
        <v>1</v>
      </c>
      <c r="F125" s="108"/>
      <c r="G125" s="107" t="s">
        <v>432</v>
      </c>
      <c r="H125" s="107"/>
      <c r="I125" s="108">
        <f>MAX(E125:G125)</f>
        <v>1</v>
      </c>
      <c r="J125" s="109" t="s">
        <v>540</v>
      </c>
      <c r="K125" s="39"/>
      <c r="L125" s="39"/>
      <c r="M125" s="39"/>
      <c r="N125" s="39"/>
      <c r="O125" s="39"/>
    </row>
    <row r="126" spans="1:256" ht="15.75" customHeight="1" x14ac:dyDescent="0.3">
      <c r="A126" s="156" t="s">
        <v>105</v>
      </c>
      <c r="B126" s="157"/>
      <c r="C126" s="157"/>
      <c r="D126" s="157"/>
      <c r="E126" s="157"/>
      <c r="F126" s="157"/>
      <c r="G126" s="157"/>
      <c r="H126" s="157"/>
      <c r="I126" s="157"/>
      <c r="J126" s="157"/>
      <c r="K126" s="157"/>
      <c r="L126" s="157"/>
      <c r="M126" s="157"/>
      <c r="N126" s="157"/>
      <c r="O126" s="157"/>
      <c r="DD126" s="138"/>
      <c r="DE126" s="139"/>
      <c r="DF126" s="139"/>
      <c r="DG126" s="139"/>
      <c r="DH126" s="139"/>
      <c r="DI126" s="139"/>
      <c r="DJ126" s="139"/>
      <c r="DK126" s="139"/>
      <c r="DL126" s="140"/>
      <c r="DM126" s="138"/>
      <c r="DN126" s="139"/>
      <c r="DO126" s="139"/>
      <c r="DP126" s="139"/>
      <c r="DQ126" s="139"/>
      <c r="DR126" s="139"/>
      <c r="DS126" s="139"/>
      <c r="DT126" s="139"/>
      <c r="DU126" s="140"/>
      <c r="DV126" s="138"/>
      <c r="DW126" s="139"/>
      <c r="DX126" s="139"/>
      <c r="DY126" s="139"/>
      <c r="DZ126" s="139"/>
      <c r="EA126" s="139"/>
      <c r="EB126" s="139"/>
      <c r="EC126" s="139"/>
      <c r="ED126" s="140"/>
      <c r="EE126" s="138"/>
      <c r="EF126" s="139"/>
      <c r="EG126" s="139"/>
      <c r="EH126" s="139"/>
      <c r="EI126" s="139"/>
      <c r="EJ126" s="139"/>
      <c r="EK126" s="139"/>
      <c r="EL126" s="139"/>
      <c r="EM126" s="140"/>
      <c r="EN126" s="138"/>
      <c r="EO126" s="139"/>
      <c r="EP126" s="139"/>
      <c r="EQ126" s="139"/>
      <c r="ER126" s="139"/>
      <c r="ES126" s="139"/>
      <c r="ET126" s="139"/>
      <c r="EU126" s="139"/>
      <c r="EV126" s="140"/>
      <c r="EW126" s="138"/>
      <c r="EX126" s="139"/>
      <c r="EY126" s="139"/>
      <c r="EZ126" s="139"/>
      <c r="FA126" s="139"/>
      <c r="FB126" s="139"/>
      <c r="FC126" s="139"/>
      <c r="FD126" s="139"/>
      <c r="FE126" s="140"/>
      <c r="FF126" s="138"/>
      <c r="FG126" s="139"/>
      <c r="FH126" s="139"/>
      <c r="FI126" s="139"/>
      <c r="FJ126" s="139"/>
      <c r="FK126" s="139"/>
      <c r="FL126" s="139"/>
      <c r="FM126" s="139"/>
      <c r="FN126" s="140"/>
      <c r="FO126" s="138"/>
      <c r="FP126" s="139"/>
      <c r="FQ126" s="139"/>
      <c r="FR126" s="139"/>
      <c r="FS126" s="139"/>
      <c r="FT126" s="139"/>
      <c r="FU126" s="139"/>
      <c r="FV126" s="139"/>
      <c r="FW126" s="140"/>
      <c r="FX126" s="138"/>
      <c r="FY126" s="139"/>
      <c r="FZ126" s="139"/>
      <c r="GA126" s="139"/>
      <c r="GB126" s="139"/>
      <c r="GC126" s="139"/>
      <c r="GD126" s="139"/>
      <c r="GE126" s="139"/>
      <c r="GF126" s="140"/>
      <c r="GG126" s="138"/>
      <c r="GH126" s="139"/>
      <c r="GI126" s="139"/>
      <c r="GJ126" s="139"/>
      <c r="GK126" s="139"/>
      <c r="GL126" s="139"/>
      <c r="GM126" s="139"/>
      <c r="GN126" s="139"/>
      <c r="GO126" s="140"/>
      <c r="GP126" s="138"/>
      <c r="GQ126" s="139"/>
      <c r="GR126" s="139"/>
      <c r="GS126" s="139"/>
      <c r="GT126" s="139"/>
      <c r="GU126" s="139"/>
      <c r="GV126" s="139"/>
      <c r="GW126" s="139"/>
      <c r="GX126" s="140"/>
      <c r="GY126" s="138"/>
      <c r="GZ126" s="139"/>
      <c r="HA126" s="139"/>
      <c r="HB126" s="139"/>
      <c r="HC126" s="139"/>
      <c r="HD126" s="139"/>
      <c r="HE126" s="139"/>
      <c r="HF126" s="139"/>
      <c r="HG126" s="140"/>
      <c r="HH126" s="138"/>
      <c r="HI126" s="139"/>
      <c r="HJ126" s="139"/>
      <c r="HK126" s="139"/>
      <c r="HL126" s="139"/>
      <c r="HM126" s="139"/>
      <c r="HN126" s="139"/>
      <c r="HO126" s="139"/>
      <c r="HP126" s="140"/>
      <c r="HQ126" s="138"/>
      <c r="HR126" s="139"/>
      <c r="HS126" s="139"/>
      <c r="HT126" s="139"/>
      <c r="HU126" s="139"/>
      <c r="HV126" s="139"/>
      <c r="HW126" s="139"/>
      <c r="HX126" s="139"/>
      <c r="HY126" s="140"/>
      <c r="HZ126" s="138"/>
      <c r="IA126" s="139"/>
      <c r="IB126" s="139"/>
      <c r="IC126" s="139"/>
      <c r="ID126" s="139"/>
      <c r="IE126" s="139"/>
      <c r="IF126" s="139"/>
      <c r="IG126" s="139"/>
      <c r="IH126" s="140"/>
      <c r="II126" s="138"/>
      <c r="IJ126" s="139"/>
      <c r="IK126" s="139"/>
      <c r="IL126" s="139"/>
      <c r="IM126" s="139"/>
      <c r="IN126" s="139"/>
      <c r="IO126" s="139"/>
      <c r="IP126" s="139"/>
      <c r="IQ126" s="140"/>
      <c r="IR126" s="138"/>
      <c r="IS126" s="139"/>
      <c r="IT126" s="139"/>
      <c r="IU126" s="139"/>
      <c r="IV126" s="139"/>
    </row>
    <row r="127" spans="1:256" ht="27.6" x14ac:dyDescent="0.3">
      <c r="A127" s="145" t="s">
        <v>2</v>
      </c>
      <c r="B127" s="145" t="s">
        <v>3</v>
      </c>
      <c r="C127" s="145" t="s">
        <v>4</v>
      </c>
      <c r="D127" s="145" t="s">
        <v>5</v>
      </c>
      <c r="E127" s="36" t="s">
        <v>179</v>
      </c>
      <c r="F127" s="36" t="s">
        <v>7</v>
      </c>
      <c r="G127" s="145" t="s">
        <v>8</v>
      </c>
      <c r="H127" s="145"/>
      <c r="I127" s="145" t="s">
        <v>9</v>
      </c>
      <c r="J127" s="150" t="s">
        <v>427</v>
      </c>
      <c r="K127" s="145" t="s">
        <v>428</v>
      </c>
      <c r="L127" s="145" t="s">
        <v>414</v>
      </c>
      <c r="M127" s="145" t="s">
        <v>429</v>
      </c>
      <c r="N127" s="145" t="s">
        <v>430</v>
      </c>
      <c r="O127" s="145" t="s">
        <v>431</v>
      </c>
    </row>
    <row r="128" spans="1:256" ht="27.6" x14ac:dyDescent="0.3">
      <c r="A128" s="146"/>
      <c r="B128" s="145"/>
      <c r="C128" s="145"/>
      <c r="D128" s="145"/>
      <c r="E128" s="24">
        <v>0.01</v>
      </c>
      <c r="F128" s="25">
        <v>0</v>
      </c>
      <c r="G128" s="36" t="s">
        <v>10</v>
      </c>
      <c r="H128" s="36" t="s">
        <v>180</v>
      </c>
      <c r="I128" s="145"/>
      <c r="J128" s="150"/>
      <c r="K128" s="145"/>
      <c r="L128" s="145"/>
      <c r="M128" s="145"/>
      <c r="N128" s="145"/>
      <c r="O128" s="145"/>
    </row>
    <row r="129" spans="1:15" ht="121.8" x14ac:dyDescent="0.3">
      <c r="A129" s="126" t="s">
        <v>106</v>
      </c>
      <c r="B129" s="119" t="s">
        <v>240</v>
      </c>
      <c r="C129" s="106" t="s">
        <v>107</v>
      </c>
      <c r="D129" s="106" t="s">
        <v>108</v>
      </c>
      <c r="E129" s="108">
        <v>1</v>
      </c>
      <c r="F129" s="108"/>
      <c r="G129" s="107" t="s">
        <v>432</v>
      </c>
      <c r="H129" s="107"/>
      <c r="I129" s="108">
        <f>MAX(E129:G129)</f>
        <v>1</v>
      </c>
      <c r="J129" s="109" t="s">
        <v>540</v>
      </c>
      <c r="K129" s="39"/>
      <c r="L129" s="39"/>
      <c r="M129" s="39"/>
      <c r="N129" s="39"/>
      <c r="O129" s="39"/>
    </row>
    <row r="130" spans="1:15" ht="27.6" x14ac:dyDescent="0.3">
      <c r="A130" s="145" t="s">
        <v>2</v>
      </c>
      <c r="B130" s="145" t="s">
        <v>3</v>
      </c>
      <c r="C130" s="145" t="s">
        <v>4</v>
      </c>
      <c r="D130" s="145" t="s">
        <v>5</v>
      </c>
      <c r="E130" s="36" t="s">
        <v>179</v>
      </c>
      <c r="F130" s="36" t="s">
        <v>7</v>
      </c>
      <c r="G130" s="145" t="s">
        <v>8</v>
      </c>
      <c r="H130" s="145"/>
      <c r="I130" s="145" t="s">
        <v>9</v>
      </c>
      <c r="J130" s="150" t="s">
        <v>427</v>
      </c>
      <c r="K130" s="145" t="s">
        <v>428</v>
      </c>
      <c r="L130" s="145" t="s">
        <v>414</v>
      </c>
      <c r="M130" s="145" t="s">
        <v>429</v>
      </c>
      <c r="N130" s="145" t="s">
        <v>430</v>
      </c>
      <c r="O130" s="145" t="s">
        <v>431</v>
      </c>
    </row>
    <row r="131" spans="1:15" ht="27.6" x14ac:dyDescent="0.3">
      <c r="A131" s="146"/>
      <c r="B131" s="145"/>
      <c r="C131" s="145"/>
      <c r="D131" s="145"/>
      <c r="E131" s="24">
        <v>0.01</v>
      </c>
      <c r="F131" s="25">
        <v>0</v>
      </c>
      <c r="G131" s="36" t="s">
        <v>10</v>
      </c>
      <c r="H131" s="36" t="s">
        <v>180</v>
      </c>
      <c r="I131" s="145"/>
      <c r="J131" s="150"/>
      <c r="K131" s="145"/>
      <c r="L131" s="145"/>
      <c r="M131" s="145"/>
      <c r="N131" s="145"/>
      <c r="O131" s="145"/>
    </row>
    <row r="132" spans="1:15" ht="179.25" customHeight="1" x14ac:dyDescent="0.3">
      <c r="A132" s="122" t="s">
        <v>109</v>
      </c>
      <c r="B132" s="119" t="s">
        <v>241</v>
      </c>
      <c r="C132" s="106" t="s">
        <v>110</v>
      </c>
      <c r="D132" s="106" t="s">
        <v>111</v>
      </c>
      <c r="E132" s="108">
        <v>1</v>
      </c>
      <c r="F132" s="108"/>
      <c r="G132" s="107" t="s">
        <v>432</v>
      </c>
      <c r="H132" s="107"/>
      <c r="I132" s="108">
        <f>MAX(E132:G132)</f>
        <v>1</v>
      </c>
      <c r="J132" s="109" t="s">
        <v>540</v>
      </c>
      <c r="K132" s="123"/>
      <c r="L132" s="39"/>
      <c r="M132" s="39"/>
      <c r="N132" s="39"/>
      <c r="O132" s="39"/>
    </row>
    <row r="133" spans="1:15" ht="27.6" x14ac:dyDescent="0.3">
      <c r="A133" s="145" t="s">
        <v>2</v>
      </c>
      <c r="B133" s="145" t="s">
        <v>3</v>
      </c>
      <c r="C133" s="145" t="s">
        <v>4</v>
      </c>
      <c r="D133" s="145" t="s">
        <v>5</v>
      </c>
      <c r="E133" s="36" t="s">
        <v>179</v>
      </c>
      <c r="F133" s="36" t="s">
        <v>7</v>
      </c>
      <c r="G133" s="145" t="s">
        <v>8</v>
      </c>
      <c r="H133" s="145"/>
      <c r="I133" s="145" t="s">
        <v>9</v>
      </c>
      <c r="J133" s="150" t="s">
        <v>427</v>
      </c>
      <c r="K133" s="145" t="s">
        <v>428</v>
      </c>
      <c r="L133" s="145" t="s">
        <v>414</v>
      </c>
      <c r="M133" s="145" t="s">
        <v>429</v>
      </c>
      <c r="N133" s="145" t="s">
        <v>430</v>
      </c>
      <c r="O133" s="145" t="s">
        <v>431</v>
      </c>
    </row>
    <row r="134" spans="1:15" ht="27.6" x14ac:dyDescent="0.3">
      <c r="A134" s="146"/>
      <c r="B134" s="145"/>
      <c r="C134" s="145"/>
      <c r="D134" s="145"/>
      <c r="E134" s="24">
        <v>0.01</v>
      </c>
      <c r="F134" s="25">
        <v>0</v>
      </c>
      <c r="G134" s="36" t="s">
        <v>10</v>
      </c>
      <c r="H134" s="36" t="s">
        <v>180</v>
      </c>
      <c r="I134" s="145"/>
      <c r="J134" s="150"/>
      <c r="K134" s="145"/>
      <c r="L134" s="145"/>
      <c r="M134" s="145"/>
      <c r="N134" s="145"/>
      <c r="O134" s="145"/>
    </row>
    <row r="135" spans="1:15" ht="139.19999999999999" x14ac:dyDescent="0.3">
      <c r="A135" s="122" t="s">
        <v>112</v>
      </c>
      <c r="B135" s="119" t="s">
        <v>242</v>
      </c>
      <c r="C135" s="106" t="s">
        <v>113</v>
      </c>
      <c r="D135" s="106" t="s">
        <v>413</v>
      </c>
      <c r="E135" s="108">
        <v>1</v>
      </c>
      <c r="F135" s="108"/>
      <c r="G135" s="107" t="s">
        <v>432</v>
      </c>
      <c r="H135" s="107"/>
      <c r="I135" s="108">
        <f>MAX(E135:G135)</f>
        <v>1</v>
      </c>
      <c r="J135" s="109" t="s">
        <v>540</v>
      </c>
      <c r="K135" s="39"/>
      <c r="L135" s="39"/>
      <c r="M135" s="39"/>
      <c r="N135" s="39"/>
      <c r="O135" s="39"/>
    </row>
    <row r="136" spans="1:15" ht="36" customHeight="1" x14ac:dyDescent="0.3">
      <c r="A136" s="145" t="s">
        <v>2</v>
      </c>
      <c r="B136" s="145" t="s">
        <v>3</v>
      </c>
      <c r="C136" s="145" t="s">
        <v>4</v>
      </c>
      <c r="D136" s="145" t="s">
        <v>5</v>
      </c>
      <c r="E136" s="36" t="s">
        <v>179</v>
      </c>
      <c r="F136" s="36" t="s">
        <v>7</v>
      </c>
      <c r="G136" s="145" t="s">
        <v>8</v>
      </c>
      <c r="H136" s="145"/>
      <c r="I136" s="145" t="s">
        <v>9</v>
      </c>
      <c r="J136" s="150" t="s">
        <v>427</v>
      </c>
      <c r="K136" s="145" t="s">
        <v>428</v>
      </c>
      <c r="L136" s="145" t="s">
        <v>414</v>
      </c>
      <c r="M136" s="145" t="s">
        <v>429</v>
      </c>
      <c r="N136" s="145" t="s">
        <v>430</v>
      </c>
      <c r="O136" s="145" t="s">
        <v>431</v>
      </c>
    </row>
    <row r="137" spans="1:15" ht="27.6" x14ac:dyDescent="0.3">
      <c r="A137" s="146"/>
      <c r="B137" s="145"/>
      <c r="C137" s="145"/>
      <c r="D137" s="145"/>
      <c r="E137" s="24">
        <v>0.01</v>
      </c>
      <c r="F137" s="25">
        <v>0</v>
      </c>
      <c r="G137" s="36" t="s">
        <v>10</v>
      </c>
      <c r="H137" s="36" t="s">
        <v>180</v>
      </c>
      <c r="I137" s="145"/>
      <c r="J137" s="150"/>
      <c r="K137" s="145"/>
      <c r="L137" s="145"/>
      <c r="M137" s="145"/>
      <c r="N137" s="145"/>
      <c r="O137" s="145"/>
    </row>
    <row r="138" spans="1:15" ht="144" customHeight="1" x14ac:dyDescent="0.3">
      <c r="A138" s="126" t="s">
        <v>114</v>
      </c>
      <c r="B138" s="119" t="s">
        <v>243</v>
      </c>
      <c r="C138" s="106" t="s">
        <v>115</v>
      </c>
      <c r="D138" s="106" t="s">
        <v>116</v>
      </c>
      <c r="E138" s="108">
        <v>1</v>
      </c>
      <c r="F138" s="108"/>
      <c r="G138" s="107"/>
      <c r="H138" s="107"/>
      <c r="I138" s="108">
        <f>MAX(E138:G138)</f>
        <v>1</v>
      </c>
      <c r="J138" s="109" t="s">
        <v>540</v>
      </c>
      <c r="K138" s="39"/>
      <c r="L138" s="39"/>
      <c r="M138" s="39"/>
      <c r="N138" s="39"/>
      <c r="O138" s="39"/>
    </row>
    <row r="139" spans="1:15" ht="40.5" customHeight="1" x14ac:dyDescent="0.3">
      <c r="A139" s="145" t="s">
        <v>2</v>
      </c>
      <c r="B139" s="145" t="s">
        <v>3</v>
      </c>
      <c r="C139" s="145" t="s">
        <v>4</v>
      </c>
      <c r="D139" s="145" t="s">
        <v>5</v>
      </c>
      <c r="E139" s="36" t="s">
        <v>179</v>
      </c>
      <c r="F139" s="36" t="s">
        <v>7</v>
      </c>
      <c r="G139" s="145" t="s">
        <v>8</v>
      </c>
      <c r="H139" s="145"/>
      <c r="I139" s="145" t="s">
        <v>9</v>
      </c>
      <c r="J139" s="150" t="s">
        <v>427</v>
      </c>
      <c r="K139" s="145" t="s">
        <v>428</v>
      </c>
      <c r="L139" s="145" t="s">
        <v>414</v>
      </c>
      <c r="M139" s="145" t="s">
        <v>429</v>
      </c>
      <c r="N139" s="145" t="s">
        <v>430</v>
      </c>
      <c r="O139" s="145" t="s">
        <v>431</v>
      </c>
    </row>
    <row r="140" spans="1:15" ht="27.6" x14ac:dyDescent="0.3">
      <c r="A140" s="146"/>
      <c r="B140" s="145"/>
      <c r="C140" s="145"/>
      <c r="D140" s="145"/>
      <c r="E140" s="24">
        <v>0.01</v>
      </c>
      <c r="F140" s="25">
        <v>0</v>
      </c>
      <c r="G140" s="36" t="s">
        <v>10</v>
      </c>
      <c r="H140" s="36" t="s">
        <v>180</v>
      </c>
      <c r="I140" s="145"/>
      <c r="J140" s="150"/>
      <c r="K140" s="145"/>
      <c r="L140" s="145"/>
      <c r="M140" s="145"/>
      <c r="N140" s="145"/>
      <c r="O140" s="145"/>
    </row>
    <row r="141" spans="1:15" ht="147.75" customHeight="1" x14ac:dyDescent="0.3">
      <c r="A141" s="126" t="s">
        <v>117</v>
      </c>
      <c r="B141" s="119" t="s">
        <v>244</v>
      </c>
      <c r="C141" s="106" t="s">
        <v>118</v>
      </c>
      <c r="D141" s="106" t="s">
        <v>119</v>
      </c>
      <c r="E141" s="108">
        <v>1</v>
      </c>
      <c r="F141" s="108"/>
      <c r="G141" s="107" t="s">
        <v>432</v>
      </c>
      <c r="H141" s="107"/>
      <c r="I141" s="108">
        <f>MAX(E141:G141)</f>
        <v>1</v>
      </c>
      <c r="J141" s="109" t="s">
        <v>540</v>
      </c>
      <c r="K141" s="39"/>
      <c r="L141" s="39"/>
      <c r="M141" s="39"/>
      <c r="N141" s="39"/>
      <c r="O141" s="39"/>
    </row>
    <row r="142" spans="1:15" ht="27.6" x14ac:dyDescent="0.3">
      <c r="A142" s="145" t="s">
        <v>2</v>
      </c>
      <c r="B142" s="145" t="s">
        <v>3</v>
      </c>
      <c r="C142" s="145" t="s">
        <v>4</v>
      </c>
      <c r="D142" s="145" t="s">
        <v>5</v>
      </c>
      <c r="E142" s="36" t="s">
        <v>179</v>
      </c>
      <c r="F142" s="36" t="s">
        <v>7</v>
      </c>
      <c r="G142" s="145" t="s">
        <v>8</v>
      </c>
      <c r="H142" s="145"/>
      <c r="I142" s="145" t="s">
        <v>9</v>
      </c>
      <c r="J142" s="150" t="s">
        <v>427</v>
      </c>
      <c r="K142" s="145" t="s">
        <v>428</v>
      </c>
      <c r="L142" s="145" t="s">
        <v>414</v>
      </c>
      <c r="M142" s="145" t="s">
        <v>429</v>
      </c>
      <c r="N142" s="145" t="s">
        <v>430</v>
      </c>
      <c r="O142" s="145" t="s">
        <v>431</v>
      </c>
    </row>
    <row r="143" spans="1:15" ht="27.6" x14ac:dyDescent="0.3">
      <c r="A143" s="146"/>
      <c r="B143" s="145"/>
      <c r="C143" s="145"/>
      <c r="D143" s="145"/>
      <c r="E143" s="24">
        <v>0.01</v>
      </c>
      <c r="F143" s="25">
        <v>0</v>
      </c>
      <c r="G143" s="36" t="s">
        <v>10</v>
      </c>
      <c r="H143" s="36" t="s">
        <v>180</v>
      </c>
      <c r="I143" s="145"/>
      <c r="J143" s="150"/>
      <c r="K143" s="145"/>
      <c r="L143" s="145"/>
      <c r="M143" s="145"/>
      <c r="N143" s="145"/>
      <c r="O143" s="145"/>
    </row>
    <row r="144" spans="1:15" ht="121.8" x14ac:dyDescent="0.3">
      <c r="A144" s="126" t="s">
        <v>120</v>
      </c>
      <c r="B144" s="119" t="s">
        <v>245</v>
      </c>
      <c r="C144" s="106" t="s">
        <v>121</v>
      </c>
      <c r="D144" s="106" t="s">
        <v>122</v>
      </c>
      <c r="E144" s="108">
        <v>1</v>
      </c>
      <c r="F144" s="108"/>
      <c r="G144" s="107" t="s">
        <v>432</v>
      </c>
      <c r="H144" s="107"/>
      <c r="I144" s="108">
        <f>MAX(E144:G144)</f>
        <v>1</v>
      </c>
      <c r="J144" s="109" t="s">
        <v>540</v>
      </c>
      <c r="K144" s="39"/>
      <c r="L144" s="39"/>
      <c r="M144" s="39"/>
      <c r="N144" s="39"/>
      <c r="O144" s="39"/>
    </row>
    <row r="145" spans="1:256" ht="15.75" customHeight="1" x14ac:dyDescent="0.3">
      <c r="A145" s="158" t="s">
        <v>123</v>
      </c>
      <c r="B145" s="159"/>
      <c r="C145" s="159"/>
      <c r="D145" s="159"/>
      <c r="E145" s="159"/>
      <c r="F145" s="159"/>
      <c r="G145" s="159"/>
      <c r="H145" s="159"/>
      <c r="I145" s="159"/>
      <c r="J145" s="159"/>
      <c r="K145" s="159"/>
      <c r="L145" s="159"/>
      <c r="M145" s="159"/>
      <c r="N145" s="159"/>
      <c r="O145" s="159"/>
      <c r="DD145" s="138"/>
      <c r="DE145" s="139"/>
      <c r="DF145" s="139"/>
      <c r="DG145" s="139"/>
      <c r="DH145" s="139"/>
      <c r="DI145" s="139"/>
      <c r="DJ145" s="139"/>
      <c r="DK145" s="139"/>
      <c r="DL145" s="140"/>
      <c r="DM145" s="138"/>
      <c r="DN145" s="139"/>
      <c r="DO145" s="139"/>
      <c r="DP145" s="139"/>
      <c r="DQ145" s="139"/>
      <c r="DR145" s="139"/>
      <c r="DS145" s="139"/>
      <c r="DT145" s="139"/>
      <c r="DU145" s="140"/>
      <c r="DV145" s="138"/>
      <c r="DW145" s="139"/>
      <c r="DX145" s="139"/>
      <c r="DY145" s="139"/>
      <c r="DZ145" s="139"/>
      <c r="EA145" s="139"/>
      <c r="EB145" s="139"/>
      <c r="EC145" s="139"/>
      <c r="ED145" s="140"/>
      <c r="EE145" s="138"/>
      <c r="EF145" s="139"/>
      <c r="EG145" s="139"/>
      <c r="EH145" s="139"/>
      <c r="EI145" s="139"/>
      <c r="EJ145" s="139"/>
      <c r="EK145" s="139"/>
      <c r="EL145" s="139"/>
      <c r="EM145" s="140"/>
      <c r="EN145" s="138"/>
      <c r="EO145" s="139"/>
      <c r="EP145" s="139"/>
      <c r="EQ145" s="139"/>
      <c r="ER145" s="139"/>
      <c r="ES145" s="139"/>
      <c r="ET145" s="139"/>
      <c r="EU145" s="139"/>
      <c r="EV145" s="140"/>
      <c r="EW145" s="138"/>
      <c r="EX145" s="139"/>
      <c r="EY145" s="139"/>
      <c r="EZ145" s="139"/>
      <c r="FA145" s="139"/>
      <c r="FB145" s="139"/>
      <c r="FC145" s="139"/>
      <c r="FD145" s="139"/>
      <c r="FE145" s="140"/>
      <c r="FF145" s="138"/>
      <c r="FG145" s="139"/>
      <c r="FH145" s="139"/>
      <c r="FI145" s="139"/>
      <c r="FJ145" s="139"/>
      <c r="FK145" s="139"/>
      <c r="FL145" s="139"/>
      <c r="FM145" s="139"/>
      <c r="FN145" s="140"/>
      <c r="FO145" s="138"/>
      <c r="FP145" s="139"/>
      <c r="FQ145" s="139"/>
      <c r="FR145" s="139"/>
      <c r="FS145" s="139"/>
      <c r="FT145" s="139"/>
      <c r="FU145" s="139"/>
      <c r="FV145" s="139"/>
      <c r="FW145" s="140"/>
      <c r="FX145" s="138"/>
      <c r="FY145" s="139"/>
      <c r="FZ145" s="139"/>
      <c r="GA145" s="139"/>
      <c r="GB145" s="139"/>
      <c r="GC145" s="139"/>
      <c r="GD145" s="139"/>
      <c r="GE145" s="139"/>
      <c r="GF145" s="140"/>
      <c r="GG145" s="138"/>
      <c r="GH145" s="139"/>
      <c r="GI145" s="139"/>
      <c r="GJ145" s="139"/>
      <c r="GK145" s="139"/>
      <c r="GL145" s="139"/>
      <c r="GM145" s="139"/>
      <c r="GN145" s="139"/>
      <c r="GO145" s="140"/>
      <c r="GP145" s="138"/>
      <c r="GQ145" s="139"/>
      <c r="GR145" s="139"/>
      <c r="GS145" s="139"/>
      <c r="GT145" s="139"/>
      <c r="GU145" s="139"/>
      <c r="GV145" s="139"/>
      <c r="GW145" s="139"/>
      <c r="GX145" s="140"/>
      <c r="GY145" s="138"/>
      <c r="GZ145" s="139"/>
      <c r="HA145" s="139"/>
      <c r="HB145" s="139"/>
      <c r="HC145" s="139"/>
      <c r="HD145" s="139"/>
      <c r="HE145" s="139"/>
      <c r="HF145" s="139"/>
      <c r="HG145" s="140"/>
      <c r="HH145" s="138"/>
      <c r="HI145" s="139"/>
      <c r="HJ145" s="139"/>
      <c r="HK145" s="139"/>
      <c r="HL145" s="139"/>
      <c r="HM145" s="139"/>
      <c r="HN145" s="139"/>
      <c r="HO145" s="139"/>
      <c r="HP145" s="140"/>
      <c r="HQ145" s="138"/>
      <c r="HR145" s="139"/>
      <c r="HS145" s="139"/>
      <c r="HT145" s="139"/>
      <c r="HU145" s="139"/>
      <c r="HV145" s="139"/>
      <c r="HW145" s="139"/>
      <c r="HX145" s="139"/>
      <c r="HY145" s="140"/>
      <c r="HZ145" s="138"/>
      <c r="IA145" s="139"/>
      <c r="IB145" s="139"/>
      <c r="IC145" s="139"/>
      <c r="ID145" s="139"/>
      <c r="IE145" s="139"/>
      <c r="IF145" s="139"/>
      <c r="IG145" s="139"/>
      <c r="IH145" s="140"/>
      <c r="II145" s="138"/>
      <c r="IJ145" s="139"/>
      <c r="IK145" s="139"/>
      <c r="IL145" s="139"/>
      <c r="IM145" s="139"/>
      <c r="IN145" s="139"/>
      <c r="IO145" s="139"/>
      <c r="IP145" s="139"/>
      <c r="IQ145" s="140"/>
      <c r="IR145" s="138"/>
      <c r="IS145" s="139"/>
      <c r="IT145" s="139"/>
      <c r="IU145" s="139"/>
      <c r="IV145" s="139"/>
    </row>
    <row r="146" spans="1:256" ht="27.6" x14ac:dyDescent="0.3">
      <c r="A146" s="145" t="s">
        <v>2</v>
      </c>
      <c r="B146" s="145" t="s">
        <v>3</v>
      </c>
      <c r="C146" s="145" t="s">
        <v>4</v>
      </c>
      <c r="D146" s="145" t="s">
        <v>5</v>
      </c>
      <c r="E146" s="36" t="s">
        <v>179</v>
      </c>
      <c r="F146" s="36" t="s">
        <v>7</v>
      </c>
      <c r="G146" s="145" t="s">
        <v>8</v>
      </c>
      <c r="H146" s="145"/>
      <c r="I146" s="145" t="s">
        <v>9</v>
      </c>
      <c r="J146" s="150" t="s">
        <v>427</v>
      </c>
      <c r="K146" s="145" t="s">
        <v>428</v>
      </c>
      <c r="L146" s="145" t="s">
        <v>414</v>
      </c>
      <c r="M146" s="145" t="s">
        <v>429</v>
      </c>
      <c r="N146" s="145" t="s">
        <v>430</v>
      </c>
      <c r="O146" s="145" t="s">
        <v>431</v>
      </c>
    </row>
    <row r="147" spans="1:256" ht="27.6" x14ac:dyDescent="0.3">
      <c r="A147" s="146"/>
      <c r="B147" s="145"/>
      <c r="C147" s="145"/>
      <c r="D147" s="145"/>
      <c r="E147" s="24">
        <v>0.04</v>
      </c>
      <c r="F147" s="25">
        <v>0</v>
      </c>
      <c r="G147" s="36" t="s">
        <v>10</v>
      </c>
      <c r="H147" s="36" t="s">
        <v>180</v>
      </c>
      <c r="I147" s="145"/>
      <c r="J147" s="150"/>
      <c r="K147" s="145"/>
      <c r="L147" s="145"/>
      <c r="M147" s="145"/>
      <c r="N147" s="145"/>
      <c r="O147" s="145"/>
    </row>
    <row r="148" spans="1:256" ht="226.2" x14ac:dyDescent="0.3">
      <c r="A148" s="122" t="s">
        <v>124</v>
      </c>
      <c r="B148" s="119" t="s">
        <v>248</v>
      </c>
      <c r="C148" s="106" t="s">
        <v>246</v>
      </c>
      <c r="D148" s="106" t="s">
        <v>247</v>
      </c>
      <c r="E148" s="108">
        <v>4</v>
      </c>
      <c r="F148" s="108"/>
      <c r="G148" s="107"/>
      <c r="H148" s="107"/>
      <c r="I148" s="108">
        <f>MAX(E148:G148)</f>
        <v>4</v>
      </c>
      <c r="J148" s="104" t="s">
        <v>541</v>
      </c>
      <c r="K148" s="39"/>
      <c r="L148" s="39"/>
      <c r="M148" s="39"/>
      <c r="N148" s="39"/>
      <c r="O148" s="39"/>
    </row>
    <row r="149" spans="1:256" ht="27.6" x14ac:dyDescent="0.3">
      <c r="A149" s="145" t="s">
        <v>2</v>
      </c>
      <c r="B149" s="145" t="s">
        <v>3</v>
      </c>
      <c r="C149" s="145" t="s">
        <v>4</v>
      </c>
      <c r="D149" s="145" t="s">
        <v>5</v>
      </c>
      <c r="E149" s="36" t="s">
        <v>179</v>
      </c>
      <c r="F149" s="36" t="s">
        <v>7</v>
      </c>
      <c r="G149" s="145" t="s">
        <v>8</v>
      </c>
      <c r="H149" s="145"/>
      <c r="I149" s="145" t="s">
        <v>9</v>
      </c>
      <c r="J149" s="150" t="s">
        <v>427</v>
      </c>
      <c r="K149" s="145" t="s">
        <v>428</v>
      </c>
      <c r="L149" s="145" t="s">
        <v>414</v>
      </c>
      <c r="M149" s="145" t="s">
        <v>429</v>
      </c>
      <c r="N149" s="145" t="s">
        <v>430</v>
      </c>
      <c r="O149" s="145" t="s">
        <v>431</v>
      </c>
    </row>
    <row r="150" spans="1:256" ht="27.6" x14ac:dyDescent="0.3">
      <c r="A150" s="146"/>
      <c r="B150" s="145"/>
      <c r="C150" s="145"/>
      <c r="D150" s="145"/>
      <c r="E150" s="24">
        <v>0.04</v>
      </c>
      <c r="F150" s="25">
        <v>0</v>
      </c>
      <c r="G150" s="36" t="s">
        <v>10</v>
      </c>
      <c r="H150" s="36" t="s">
        <v>180</v>
      </c>
      <c r="I150" s="145"/>
      <c r="J150" s="150"/>
      <c r="K150" s="145"/>
      <c r="L150" s="145"/>
      <c r="M150" s="145"/>
      <c r="N150" s="145"/>
      <c r="O150" s="145"/>
    </row>
    <row r="151" spans="1:256" ht="174" x14ac:dyDescent="0.3">
      <c r="A151" s="122" t="s">
        <v>125</v>
      </c>
      <c r="B151" s="119" t="s">
        <v>249</v>
      </c>
      <c r="C151" s="106" t="s">
        <v>126</v>
      </c>
      <c r="D151" s="106" t="s">
        <v>250</v>
      </c>
      <c r="E151" s="108">
        <v>4</v>
      </c>
      <c r="F151" s="108"/>
      <c r="G151" s="107"/>
      <c r="H151" s="107"/>
      <c r="I151" s="108">
        <f>MAX(E151:G151)</f>
        <v>4</v>
      </c>
      <c r="J151" s="104" t="s">
        <v>559</v>
      </c>
      <c r="K151" s="39"/>
      <c r="L151" s="39"/>
      <c r="M151" s="39"/>
      <c r="N151" s="39"/>
      <c r="O151" s="39"/>
    </row>
    <row r="152" spans="1:256" ht="27.6" x14ac:dyDescent="0.3">
      <c r="A152" s="148" t="s">
        <v>2</v>
      </c>
      <c r="B152" s="148" t="s">
        <v>3</v>
      </c>
      <c r="C152" s="148" t="s">
        <v>4</v>
      </c>
      <c r="D152" s="148" t="s">
        <v>5</v>
      </c>
      <c r="E152" s="23" t="s">
        <v>179</v>
      </c>
      <c r="F152" s="23" t="s">
        <v>7</v>
      </c>
      <c r="G152" s="145" t="s">
        <v>8</v>
      </c>
      <c r="H152" s="145"/>
      <c r="I152" s="145" t="s">
        <v>9</v>
      </c>
      <c r="J152" s="150" t="s">
        <v>427</v>
      </c>
      <c r="K152" s="145" t="s">
        <v>428</v>
      </c>
      <c r="L152" s="145" t="s">
        <v>414</v>
      </c>
      <c r="M152" s="145" t="s">
        <v>429</v>
      </c>
      <c r="N152" s="145" t="s">
        <v>430</v>
      </c>
      <c r="O152" s="145" t="s">
        <v>431</v>
      </c>
    </row>
    <row r="153" spans="1:256" ht="27.6" x14ac:dyDescent="0.3">
      <c r="A153" s="149"/>
      <c r="B153" s="148"/>
      <c r="C153" s="148"/>
      <c r="D153" s="148"/>
      <c r="E153" s="24">
        <v>0.03</v>
      </c>
      <c r="F153" s="25">
        <v>0</v>
      </c>
      <c r="G153" s="23" t="s">
        <v>10</v>
      </c>
      <c r="H153" s="23" t="s">
        <v>180</v>
      </c>
      <c r="I153" s="145"/>
      <c r="J153" s="150"/>
      <c r="K153" s="145"/>
      <c r="L153" s="145"/>
      <c r="M153" s="145"/>
      <c r="N153" s="145"/>
      <c r="O153" s="145"/>
    </row>
    <row r="154" spans="1:256" ht="310.5" customHeight="1" x14ac:dyDescent="0.3">
      <c r="A154" s="122" t="s">
        <v>127</v>
      </c>
      <c r="B154" s="113" t="s">
        <v>251</v>
      </c>
      <c r="C154" s="106" t="s">
        <v>128</v>
      </c>
      <c r="D154" s="106" t="s">
        <v>252</v>
      </c>
      <c r="E154" s="108">
        <v>3</v>
      </c>
      <c r="F154" s="108"/>
      <c r="G154" s="107" t="s">
        <v>432</v>
      </c>
      <c r="H154" s="107"/>
      <c r="I154" s="108">
        <f>MAX(E154:G154)</f>
        <v>3</v>
      </c>
      <c r="J154" s="109" t="s">
        <v>542</v>
      </c>
      <c r="K154" s="39"/>
      <c r="L154" s="39"/>
      <c r="M154" s="39"/>
      <c r="N154" s="39"/>
      <c r="O154" s="39"/>
    </row>
    <row r="155" spans="1:256" ht="27.6" x14ac:dyDescent="0.3">
      <c r="A155" s="145" t="s">
        <v>2</v>
      </c>
      <c r="B155" s="145" t="s">
        <v>3</v>
      </c>
      <c r="C155" s="145" t="s">
        <v>4</v>
      </c>
      <c r="D155" s="145" t="s">
        <v>5</v>
      </c>
      <c r="E155" s="36" t="s">
        <v>179</v>
      </c>
      <c r="F155" s="36" t="s">
        <v>7</v>
      </c>
      <c r="G155" s="145" t="s">
        <v>8</v>
      </c>
      <c r="H155" s="145"/>
      <c r="I155" s="145" t="s">
        <v>9</v>
      </c>
      <c r="J155" s="150" t="s">
        <v>427</v>
      </c>
      <c r="K155" s="145" t="s">
        <v>428</v>
      </c>
      <c r="L155" s="145" t="s">
        <v>414</v>
      </c>
      <c r="M155" s="145" t="s">
        <v>429</v>
      </c>
      <c r="N155" s="145" t="s">
        <v>430</v>
      </c>
      <c r="O155" s="145" t="s">
        <v>431</v>
      </c>
    </row>
    <row r="156" spans="1:256" ht="27.6" x14ac:dyDescent="0.3">
      <c r="A156" s="146"/>
      <c r="B156" s="145"/>
      <c r="C156" s="145"/>
      <c r="D156" s="145"/>
      <c r="E156" s="24">
        <v>0.04</v>
      </c>
      <c r="F156" s="25">
        <v>0</v>
      </c>
      <c r="G156" s="36" t="s">
        <v>10</v>
      </c>
      <c r="H156" s="36" t="s">
        <v>180</v>
      </c>
      <c r="I156" s="145"/>
      <c r="J156" s="150"/>
      <c r="K156" s="145"/>
      <c r="L156" s="145"/>
      <c r="M156" s="145"/>
      <c r="N156" s="145"/>
      <c r="O156" s="145"/>
    </row>
    <row r="157" spans="1:256" ht="168.75" customHeight="1" x14ac:dyDescent="0.3">
      <c r="A157" s="126" t="s">
        <v>129</v>
      </c>
      <c r="B157" s="119" t="s">
        <v>253</v>
      </c>
      <c r="C157" s="106" t="s">
        <v>130</v>
      </c>
      <c r="D157" s="106" t="s">
        <v>131</v>
      </c>
      <c r="E157" s="108">
        <v>4</v>
      </c>
      <c r="F157" s="108"/>
      <c r="G157" s="107" t="s">
        <v>432</v>
      </c>
      <c r="H157" s="107"/>
      <c r="I157" s="108">
        <f>MAX(E157:G157)</f>
        <v>4</v>
      </c>
      <c r="J157" s="109" t="s">
        <v>566</v>
      </c>
      <c r="K157" s="39"/>
      <c r="L157" s="39"/>
      <c r="M157" s="39"/>
      <c r="N157" s="39"/>
      <c r="O157" s="39"/>
    </row>
    <row r="158" spans="1:256" ht="15.75" customHeight="1" x14ac:dyDescent="0.3">
      <c r="A158" s="156" t="s">
        <v>132</v>
      </c>
      <c r="B158" s="157"/>
      <c r="C158" s="157"/>
      <c r="D158" s="157"/>
      <c r="E158" s="157"/>
      <c r="F158" s="157"/>
      <c r="G158" s="157"/>
      <c r="H158" s="157"/>
      <c r="I158" s="157"/>
      <c r="J158" s="157"/>
      <c r="K158" s="157"/>
      <c r="L158" s="157"/>
      <c r="M158" s="157"/>
      <c r="N158" s="157"/>
      <c r="O158" s="157"/>
      <c r="DD158" s="138"/>
      <c r="DE158" s="139"/>
      <c r="DF158" s="139"/>
      <c r="DG158" s="139"/>
      <c r="DH158" s="139"/>
      <c r="DI158" s="139"/>
      <c r="DJ158" s="139"/>
      <c r="DK158" s="139"/>
      <c r="DL158" s="140"/>
      <c r="DM158" s="138"/>
      <c r="DN158" s="139"/>
      <c r="DO158" s="139"/>
      <c r="DP158" s="139"/>
      <c r="DQ158" s="139"/>
      <c r="DR158" s="139"/>
      <c r="DS158" s="139"/>
      <c r="DT158" s="139"/>
      <c r="DU158" s="140"/>
      <c r="DV158" s="138"/>
      <c r="DW158" s="139"/>
      <c r="DX158" s="139"/>
      <c r="DY158" s="139"/>
      <c r="DZ158" s="139"/>
      <c r="EA158" s="139"/>
      <c r="EB158" s="139"/>
      <c r="EC158" s="139"/>
      <c r="ED158" s="140"/>
      <c r="EE158" s="138"/>
      <c r="EF158" s="139"/>
      <c r="EG158" s="139"/>
      <c r="EH158" s="139"/>
      <c r="EI158" s="139"/>
      <c r="EJ158" s="139"/>
      <c r="EK158" s="139"/>
      <c r="EL158" s="139"/>
      <c r="EM158" s="140"/>
      <c r="EN158" s="138"/>
      <c r="EO158" s="139"/>
      <c r="EP158" s="139"/>
      <c r="EQ158" s="139"/>
      <c r="ER158" s="139"/>
      <c r="ES158" s="139"/>
      <c r="ET158" s="139"/>
      <c r="EU158" s="139"/>
      <c r="EV158" s="140"/>
      <c r="EW158" s="138"/>
      <c r="EX158" s="139"/>
      <c r="EY158" s="139"/>
      <c r="EZ158" s="139"/>
      <c r="FA158" s="139"/>
      <c r="FB158" s="139"/>
      <c r="FC158" s="139"/>
      <c r="FD158" s="139"/>
      <c r="FE158" s="140"/>
      <c r="FF158" s="138"/>
      <c r="FG158" s="139"/>
      <c r="FH158" s="139"/>
      <c r="FI158" s="139"/>
      <c r="FJ158" s="139"/>
      <c r="FK158" s="139"/>
      <c r="FL158" s="139"/>
      <c r="FM158" s="139"/>
      <c r="FN158" s="140"/>
      <c r="FO158" s="138"/>
      <c r="FP158" s="139"/>
      <c r="FQ158" s="139"/>
      <c r="FR158" s="139"/>
      <c r="FS158" s="139"/>
      <c r="FT158" s="139"/>
      <c r="FU158" s="139"/>
      <c r="FV158" s="139"/>
      <c r="FW158" s="140"/>
      <c r="FX158" s="138"/>
      <c r="FY158" s="139"/>
      <c r="FZ158" s="139"/>
      <c r="GA158" s="139"/>
      <c r="GB158" s="139"/>
      <c r="GC158" s="139"/>
      <c r="GD158" s="139"/>
      <c r="GE158" s="139"/>
      <c r="GF158" s="140"/>
      <c r="GG158" s="138"/>
      <c r="GH158" s="139"/>
      <c r="GI158" s="139"/>
      <c r="GJ158" s="139"/>
      <c r="GK158" s="139"/>
      <c r="GL158" s="139"/>
      <c r="GM158" s="139"/>
      <c r="GN158" s="139"/>
      <c r="GO158" s="140"/>
      <c r="GP158" s="138"/>
      <c r="GQ158" s="139"/>
      <c r="GR158" s="139"/>
      <c r="GS158" s="139"/>
      <c r="GT158" s="139"/>
      <c r="GU158" s="139"/>
      <c r="GV158" s="139"/>
      <c r="GW158" s="139"/>
      <c r="GX158" s="140"/>
      <c r="GY158" s="138"/>
      <c r="GZ158" s="139"/>
      <c r="HA158" s="139"/>
      <c r="HB158" s="139"/>
      <c r="HC158" s="139"/>
      <c r="HD158" s="139"/>
      <c r="HE158" s="139"/>
      <c r="HF158" s="139"/>
      <c r="HG158" s="140"/>
      <c r="HH158" s="138"/>
      <c r="HI158" s="139"/>
      <c r="HJ158" s="139"/>
      <c r="HK158" s="139"/>
      <c r="HL158" s="139"/>
      <c r="HM158" s="139"/>
      <c r="HN158" s="139"/>
      <c r="HO158" s="139"/>
      <c r="HP158" s="140"/>
      <c r="HQ158" s="138"/>
      <c r="HR158" s="139"/>
      <c r="HS158" s="139"/>
      <c r="HT158" s="139"/>
      <c r="HU158" s="139"/>
      <c r="HV158" s="139"/>
      <c r="HW158" s="139"/>
      <c r="HX158" s="139"/>
      <c r="HY158" s="140"/>
      <c r="HZ158" s="138"/>
      <c r="IA158" s="139"/>
      <c r="IB158" s="139"/>
      <c r="IC158" s="139"/>
      <c r="ID158" s="139"/>
      <c r="IE158" s="139"/>
      <c r="IF158" s="139"/>
      <c r="IG158" s="139"/>
      <c r="IH158" s="140"/>
      <c r="II158" s="138"/>
      <c r="IJ158" s="139"/>
      <c r="IK158" s="139"/>
      <c r="IL158" s="139"/>
      <c r="IM158" s="139"/>
      <c r="IN158" s="139"/>
      <c r="IO158" s="139"/>
      <c r="IP158" s="139"/>
      <c r="IQ158" s="140"/>
      <c r="IR158" s="138"/>
      <c r="IS158" s="139"/>
      <c r="IT158" s="139"/>
      <c r="IU158" s="139"/>
      <c r="IV158" s="139"/>
    </row>
    <row r="159" spans="1:256" ht="27.6" x14ac:dyDescent="0.3">
      <c r="A159" s="145" t="s">
        <v>2</v>
      </c>
      <c r="B159" s="145" t="s">
        <v>3</v>
      </c>
      <c r="C159" s="145" t="s">
        <v>4</v>
      </c>
      <c r="D159" s="145" t="s">
        <v>5</v>
      </c>
      <c r="E159" s="36" t="s">
        <v>179</v>
      </c>
      <c r="F159" s="36" t="s">
        <v>7</v>
      </c>
      <c r="G159" s="145" t="s">
        <v>8</v>
      </c>
      <c r="H159" s="145"/>
      <c r="I159" s="145" t="s">
        <v>9</v>
      </c>
      <c r="J159" s="150" t="s">
        <v>427</v>
      </c>
      <c r="K159" s="145" t="s">
        <v>428</v>
      </c>
      <c r="L159" s="145" t="s">
        <v>414</v>
      </c>
      <c r="M159" s="145" t="s">
        <v>429</v>
      </c>
      <c r="N159" s="145" t="s">
        <v>430</v>
      </c>
      <c r="O159" s="145" t="s">
        <v>431</v>
      </c>
    </row>
    <row r="160" spans="1:256" ht="27.6" x14ac:dyDescent="0.3">
      <c r="A160" s="146"/>
      <c r="B160" s="145"/>
      <c r="C160" s="145"/>
      <c r="D160" s="145"/>
      <c r="E160" s="24">
        <v>2.5000000000000001E-2</v>
      </c>
      <c r="F160" s="25">
        <v>0</v>
      </c>
      <c r="G160" s="36" t="s">
        <v>10</v>
      </c>
      <c r="H160" s="36" t="s">
        <v>180</v>
      </c>
      <c r="I160" s="145"/>
      <c r="J160" s="150"/>
      <c r="K160" s="145"/>
      <c r="L160" s="145"/>
      <c r="M160" s="145"/>
      <c r="N160" s="145"/>
      <c r="O160" s="145"/>
    </row>
    <row r="161" spans="1:15" ht="208.8" x14ac:dyDescent="0.3">
      <c r="A161" s="122" t="s">
        <v>133</v>
      </c>
      <c r="B161" s="119" t="s">
        <v>255</v>
      </c>
      <c r="C161" s="106" t="s">
        <v>134</v>
      </c>
      <c r="D161" s="106" t="s">
        <v>254</v>
      </c>
      <c r="E161" s="108">
        <v>2.5</v>
      </c>
      <c r="F161" s="108"/>
      <c r="G161" s="107" t="s">
        <v>432</v>
      </c>
      <c r="H161" s="107"/>
      <c r="I161" s="108">
        <f>MAX(E161:G161)</f>
        <v>2.5</v>
      </c>
      <c r="J161" s="109" t="s">
        <v>543</v>
      </c>
      <c r="K161" s="39"/>
      <c r="L161" s="39"/>
      <c r="M161" s="39"/>
      <c r="N161" s="39"/>
      <c r="O161" s="39"/>
    </row>
    <row r="162" spans="1:15" ht="27.6" x14ac:dyDescent="0.3">
      <c r="A162" s="145" t="s">
        <v>2</v>
      </c>
      <c r="B162" s="145" t="s">
        <v>3</v>
      </c>
      <c r="C162" s="145" t="s">
        <v>4</v>
      </c>
      <c r="D162" s="145" t="s">
        <v>5</v>
      </c>
      <c r="E162" s="36" t="s">
        <v>179</v>
      </c>
      <c r="F162" s="36" t="s">
        <v>7</v>
      </c>
      <c r="G162" s="145" t="s">
        <v>8</v>
      </c>
      <c r="H162" s="145"/>
      <c r="I162" s="145" t="s">
        <v>9</v>
      </c>
      <c r="J162" s="150" t="s">
        <v>427</v>
      </c>
      <c r="K162" s="145" t="s">
        <v>428</v>
      </c>
      <c r="L162" s="145" t="s">
        <v>414</v>
      </c>
      <c r="M162" s="145" t="s">
        <v>429</v>
      </c>
      <c r="N162" s="145" t="s">
        <v>430</v>
      </c>
      <c r="O162" s="145" t="s">
        <v>431</v>
      </c>
    </row>
    <row r="163" spans="1:15" ht="27.6" x14ac:dyDescent="0.3">
      <c r="A163" s="146"/>
      <c r="B163" s="145"/>
      <c r="C163" s="145"/>
      <c r="D163" s="145"/>
      <c r="E163" s="24">
        <v>2.5000000000000001E-2</v>
      </c>
      <c r="F163" s="25">
        <v>0</v>
      </c>
      <c r="G163" s="36" t="s">
        <v>10</v>
      </c>
      <c r="H163" s="36" t="s">
        <v>180</v>
      </c>
      <c r="I163" s="145"/>
      <c r="J163" s="150"/>
      <c r="K163" s="145"/>
      <c r="L163" s="145"/>
      <c r="M163" s="145"/>
      <c r="N163" s="145"/>
      <c r="O163" s="145"/>
    </row>
    <row r="164" spans="1:15" ht="295.8" x14ac:dyDescent="0.3">
      <c r="A164" s="122" t="s">
        <v>135</v>
      </c>
      <c r="B164" s="119" t="s">
        <v>257</v>
      </c>
      <c r="C164" s="106" t="s">
        <v>136</v>
      </c>
      <c r="D164" s="106" t="s">
        <v>256</v>
      </c>
      <c r="E164" s="108">
        <v>0</v>
      </c>
      <c r="F164" s="108"/>
      <c r="G164" s="107" t="s">
        <v>432</v>
      </c>
      <c r="H164" s="107"/>
      <c r="I164" s="108">
        <f>MAX(E164:G164)</f>
        <v>0</v>
      </c>
      <c r="J164" s="109" t="s">
        <v>544</v>
      </c>
      <c r="K164" s="39"/>
      <c r="L164" s="39"/>
      <c r="M164" s="39"/>
      <c r="N164" s="39"/>
      <c r="O164" s="39"/>
    </row>
    <row r="165" spans="1:15" ht="27.6" x14ac:dyDescent="0.3">
      <c r="A165" s="145" t="s">
        <v>2</v>
      </c>
      <c r="B165" s="145" t="s">
        <v>3</v>
      </c>
      <c r="C165" s="145" t="s">
        <v>4</v>
      </c>
      <c r="D165" s="145" t="s">
        <v>5</v>
      </c>
      <c r="E165" s="36" t="s">
        <v>6</v>
      </c>
      <c r="F165" s="36" t="s">
        <v>7</v>
      </c>
      <c r="G165" s="145" t="s">
        <v>8</v>
      </c>
      <c r="H165" s="145"/>
      <c r="I165" s="145" t="s">
        <v>9</v>
      </c>
      <c r="J165" s="150" t="s">
        <v>427</v>
      </c>
      <c r="K165" s="145" t="s">
        <v>428</v>
      </c>
      <c r="L165" s="145" t="s">
        <v>414</v>
      </c>
      <c r="M165" s="145" t="s">
        <v>429</v>
      </c>
      <c r="N165" s="145" t="s">
        <v>430</v>
      </c>
      <c r="O165" s="145" t="s">
        <v>431</v>
      </c>
    </row>
    <row r="166" spans="1:15" ht="27.6" x14ac:dyDescent="0.3">
      <c r="A166" s="146"/>
      <c r="B166" s="145"/>
      <c r="C166" s="145"/>
      <c r="D166" s="145"/>
      <c r="E166" s="24">
        <v>2.5000000000000001E-2</v>
      </c>
      <c r="F166" s="25">
        <v>0</v>
      </c>
      <c r="G166" s="36" t="s">
        <v>10</v>
      </c>
      <c r="H166" s="36" t="s">
        <v>180</v>
      </c>
      <c r="I166" s="145"/>
      <c r="J166" s="150"/>
      <c r="K166" s="145"/>
      <c r="L166" s="145"/>
      <c r="M166" s="145"/>
      <c r="N166" s="145"/>
      <c r="O166" s="145"/>
    </row>
    <row r="167" spans="1:15" ht="195" customHeight="1" x14ac:dyDescent="0.3">
      <c r="A167" s="128" t="s">
        <v>137</v>
      </c>
      <c r="B167" s="119" t="s">
        <v>258</v>
      </c>
      <c r="C167" s="106" t="s">
        <v>138</v>
      </c>
      <c r="D167" s="106" t="s">
        <v>259</v>
      </c>
      <c r="E167" s="108">
        <v>2.5</v>
      </c>
      <c r="F167" s="108"/>
      <c r="G167" s="107"/>
      <c r="H167" s="107"/>
      <c r="I167" s="108">
        <f>MAX(E167:G167)</f>
        <v>2.5</v>
      </c>
      <c r="J167" s="104" t="s">
        <v>545</v>
      </c>
      <c r="K167" s="39"/>
      <c r="L167" s="39"/>
      <c r="M167" s="39"/>
      <c r="N167" s="39"/>
      <c r="O167" s="39"/>
    </row>
    <row r="168" spans="1:15" ht="27.6" x14ac:dyDescent="0.3">
      <c r="A168" s="145" t="s">
        <v>2</v>
      </c>
      <c r="B168" s="145" t="s">
        <v>3</v>
      </c>
      <c r="C168" s="145" t="s">
        <v>4</v>
      </c>
      <c r="D168" s="145" t="s">
        <v>5</v>
      </c>
      <c r="E168" s="36" t="s">
        <v>6</v>
      </c>
      <c r="F168" s="36" t="s">
        <v>7</v>
      </c>
      <c r="G168" s="145" t="s">
        <v>8</v>
      </c>
      <c r="H168" s="145"/>
      <c r="I168" s="145" t="s">
        <v>9</v>
      </c>
      <c r="J168" s="150" t="s">
        <v>427</v>
      </c>
      <c r="K168" s="145" t="s">
        <v>428</v>
      </c>
      <c r="L168" s="145" t="s">
        <v>414</v>
      </c>
      <c r="M168" s="145" t="s">
        <v>429</v>
      </c>
      <c r="N168" s="145" t="s">
        <v>430</v>
      </c>
      <c r="O168" s="145" t="s">
        <v>431</v>
      </c>
    </row>
    <row r="169" spans="1:15" ht="27.6" x14ac:dyDescent="0.3">
      <c r="A169" s="146"/>
      <c r="B169" s="145"/>
      <c r="C169" s="145"/>
      <c r="D169" s="145"/>
      <c r="E169" s="24">
        <v>2.5000000000000001E-2</v>
      </c>
      <c r="F169" s="25">
        <v>0</v>
      </c>
      <c r="G169" s="36" t="s">
        <v>10</v>
      </c>
      <c r="H169" s="36" t="s">
        <v>180</v>
      </c>
      <c r="I169" s="145"/>
      <c r="J169" s="150"/>
      <c r="K169" s="145"/>
      <c r="L169" s="145"/>
      <c r="M169" s="145"/>
      <c r="N169" s="145"/>
      <c r="O169" s="145"/>
    </row>
    <row r="170" spans="1:15" ht="197.25" customHeight="1" x14ac:dyDescent="0.3">
      <c r="A170" s="126" t="s">
        <v>139</v>
      </c>
      <c r="B170" s="119" t="s">
        <v>260</v>
      </c>
      <c r="C170" s="106" t="s">
        <v>140</v>
      </c>
      <c r="D170" s="106" t="s">
        <v>141</v>
      </c>
      <c r="E170" s="108">
        <v>2.5</v>
      </c>
      <c r="F170" s="108"/>
      <c r="G170" s="107"/>
      <c r="H170" s="107"/>
      <c r="I170" s="108">
        <f>MAX(E170:G170)</f>
        <v>2.5</v>
      </c>
      <c r="J170" s="109" t="s">
        <v>560</v>
      </c>
      <c r="K170" s="39"/>
      <c r="L170" s="39"/>
      <c r="M170" s="39"/>
      <c r="N170" s="39"/>
      <c r="O170" s="39"/>
    </row>
    <row r="171" spans="1:15" ht="27.6" x14ac:dyDescent="0.3">
      <c r="A171" s="145" t="s">
        <v>2</v>
      </c>
      <c r="B171" s="145" t="s">
        <v>3</v>
      </c>
      <c r="C171" s="145" t="s">
        <v>4</v>
      </c>
      <c r="D171" s="145" t="s">
        <v>5</v>
      </c>
      <c r="E171" s="36" t="s">
        <v>6</v>
      </c>
      <c r="F171" s="36" t="s">
        <v>7</v>
      </c>
      <c r="G171" s="145" t="s">
        <v>8</v>
      </c>
      <c r="H171" s="145"/>
      <c r="I171" s="145" t="s">
        <v>9</v>
      </c>
      <c r="J171" s="150" t="s">
        <v>427</v>
      </c>
      <c r="K171" s="145" t="s">
        <v>428</v>
      </c>
      <c r="L171" s="145" t="s">
        <v>414</v>
      </c>
      <c r="M171" s="145" t="s">
        <v>429</v>
      </c>
      <c r="N171" s="145" t="s">
        <v>430</v>
      </c>
      <c r="O171" s="145" t="s">
        <v>431</v>
      </c>
    </row>
    <row r="172" spans="1:15" ht="27.6" x14ac:dyDescent="0.3">
      <c r="A172" s="146"/>
      <c r="B172" s="145"/>
      <c r="C172" s="145"/>
      <c r="D172" s="145"/>
      <c r="E172" s="24">
        <v>2.5000000000000001E-2</v>
      </c>
      <c r="F172" s="25">
        <v>0</v>
      </c>
      <c r="G172" s="36" t="s">
        <v>10</v>
      </c>
      <c r="H172" s="36" t="s">
        <v>180</v>
      </c>
      <c r="I172" s="145"/>
      <c r="J172" s="150"/>
      <c r="K172" s="145"/>
      <c r="L172" s="145"/>
      <c r="M172" s="145"/>
      <c r="N172" s="145"/>
      <c r="O172" s="145"/>
    </row>
    <row r="173" spans="1:15" ht="180.75" customHeight="1" x14ac:dyDescent="0.3">
      <c r="A173" s="126" t="s">
        <v>142</v>
      </c>
      <c r="B173" s="119" t="s">
        <v>261</v>
      </c>
      <c r="C173" s="106" t="s">
        <v>143</v>
      </c>
      <c r="D173" s="106" t="s">
        <v>144</v>
      </c>
      <c r="E173" s="108">
        <v>2.5</v>
      </c>
      <c r="F173" s="108"/>
      <c r="G173" s="107"/>
      <c r="H173" s="107"/>
      <c r="I173" s="108">
        <f>MAX(E173:G173)</f>
        <v>2.5</v>
      </c>
      <c r="J173" s="118" t="s">
        <v>564</v>
      </c>
      <c r="K173" s="39"/>
      <c r="L173" s="39"/>
      <c r="M173" s="39"/>
      <c r="N173" s="39"/>
      <c r="O173" s="39"/>
    </row>
    <row r="174" spans="1:15" ht="27.6" x14ac:dyDescent="0.3">
      <c r="A174" s="145" t="s">
        <v>2</v>
      </c>
      <c r="B174" s="145" t="s">
        <v>3</v>
      </c>
      <c r="C174" s="145" t="s">
        <v>4</v>
      </c>
      <c r="D174" s="145" t="s">
        <v>5</v>
      </c>
      <c r="E174" s="36" t="s">
        <v>6</v>
      </c>
      <c r="F174" s="36" t="s">
        <v>7</v>
      </c>
      <c r="G174" s="145" t="s">
        <v>8</v>
      </c>
      <c r="H174" s="145"/>
      <c r="I174" s="145" t="s">
        <v>9</v>
      </c>
      <c r="J174" s="150" t="s">
        <v>427</v>
      </c>
      <c r="K174" s="145" t="s">
        <v>428</v>
      </c>
      <c r="L174" s="145" t="s">
        <v>414</v>
      </c>
      <c r="M174" s="145" t="s">
        <v>429</v>
      </c>
      <c r="N174" s="145" t="s">
        <v>430</v>
      </c>
      <c r="O174" s="145" t="s">
        <v>431</v>
      </c>
    </row>
    <row r="175" spans="1:15" ht="27.6" x14ac:dyDescent="0.3">
      <c r="A175" s="146"/>
      <c r="B175" s="145"/>
      <c r="C175" s="145"/>
      <c r="D175" s="145"/>
      <c r="E175" s="24">
        <v>2.5000000000000001E-2</v>
      </c>
      <c r="F175" s="25">
        <v>0</v>
      </c>
      <c r="G175" s="36" t="s">
        <v>10</v>
      </c>
      <c r="H175" s="36" t="s">
        <v>180</v>
      </c>
      <c r="I175" s="145"/>
      <c r="J175" s="150"/>
      <c r="K175" s="145"/>
      <c r="L175" s="145"/>
      <c r="M175" s="145"/>
      <c r="N175" s="145"/>
      <c r="O175" s="145"/>
    </row>
    <row r="176" spans="1:15" ht="348" x14ac:dyDescent="0.3">
      <c r="A176" s="122" t="s">
        <v>145</v>
      </c>
      <c r="B176" s="119" t="s">
        <v>264</v>
      </c>
      <c r="C176" s="106" t="s">
        <v>262</v>
      </c>
      <c r="D176" s="106" t="s">
        <v>263</v>
      </c>
      <c r="E176" s="108">
        <v>2.5</v>
      </c>
      <c r="F176" s="108"/>
      <c r="G176" s="107"/>
      <c r="H176" s="107"/>
      <c r="I176" s="108">
        <f>MAX(E176:G176)</f>
        <v>2.5</v>
      </c>
      <c r="J176" s="129" t="s">
        <v>546</v>
      </c>
      <c r="K176" s="39"/>
      <c r="L176" s="39"/>
      <c r="M176" s="39"/>
      <c r="N176" s="39"/>
      <c r="O176" s="39"/>
    </row>
    <row r="177" spans="1:256" ht="15.75" customHeight="1" x14ac:dyDescent="0.3">
      <c r="A177" s="168" t="s">
        <v>146</v>
      </c>
      <c r="B177" s="169"/>
      <c r="C177" s="169"/>
      <c r="D177" s="169"/>
      <c r="E177" s="169"/>
      <c r="F177" s="169"/>
      <c r="G177" s="169"/>
      <c r="H177" s="169"/>
      <c r="I177" s="169"/>
      <c r="J177" s="169"/>
      <c r="K177" s="169"/>
      <c r="L177" s="169"/>
      <c r="M177" s="169"/>
      <c r="N177" s="169"/>
      <c r="O177" s="169"/>
      <c r="DD177" s="138"/>
      <c r="DE177" s="139"/>
      <c r="DF177" s="139"/>
      <c r="DG177" s="139"/>
      <c r="DH177" s="139"/>
      <c r="DI177" s="139"/>
      <c r="DJ177" s="139"/>
      <c r="DK177" s="139"/>
      <c r="DL177" s="140"/>
      <c r="DM177" s="138"/>
      <c r="DN177" s="139"/>
      <c r="DO177" s="139"/>
      <c r="DP177" s="139"/>
      <c r="DQ177" s="139"/>
      <c r="DR177" s="139"/>
      <c r="DS177" s="139"/>
      <c r="DT177" s="139"/>
      <c r="DU177" s="140"/>
      <c r="DV177" s="138"/>
      <c r="DW177" s="139"/>
      <c r="DX177" s="139"/>
      <c r="DY177" s="139"/>
      <c r="DZ177" s="139"/>
      <c r="EA177" s="139"/>
      <c r="EB177" s="139"/>
      <c r="EC177" s="139"/>
      <c r="ED177" s="140"/>
      <c r="EE177" s="138"/>
      <c r="EF177" s="139"/>
      <c r="EG177" s="139"/>
      <c r="EH177" s="139"/>
      <c r="EI177" s="139"/>
      <c r="EJ177" s="139"/>
      <c r="EK177" s="139"/>
      <c r="EL177" s="139"/>
      <c r="EM177" s="140"/>
      <c r="EN177" s="138"/>
      <c r="EO177" s="139"/>
      <c r="EP177" s="139"/>
      <c r="EQ177" s="139"/>
      <c r="ER177" s="139"/>
      <c r="ES177" s="139"/>
      <c r="ET177" s="139"/>
      <c r="EU177" s="139"/>
      <c r="EV177" s="140"/>
      <c r="EW177" s="138"/>
      <c r="EX177" s="139"/>
      <c r="EY177" s="139"/>
      <c r="EZ177" s="139"/>
      <c r="FA177" s="139"/>
      <c r="FB177" s="139"/>
      <c r="FC177" s="139"/>
      <c r="FD177" s="139"/>
      <c r="FE177" s="140"/>
      <c r="FF177" s="138"/>
      <c r="FG177" s="139"/>
      <c r="FH177" s="139"/>
      <c r="FI177" s="139"/>
      <c r="FJ177" s="139"/>
      <c r="FK177" s="139"/>
      <c r="FL177" s="139"/>
      <c r="FM177" s="139"/>
      <c r="FN177" s="140"/>
      <c r="FO177" s="138"/>
      <c r="FP177" s="139"/>
      <c r="FQ177" s="139"/>
      <c r="FR177" s="139"/>
      <c r="FS177" s="139"/>
      <c r="FT177" s="139"/>
      <c r="FU177" s="139"/>
      <c r="FV177" s="139"/>
      <c r="FW177" s="140"/>
      <c r="FX177" s="138"/>
      <c r="FY177" s="139"/>
      <c r="FZ177" s="139"/>
      <c r="GA177" s="139"/>
      <c r="GB177" s="139"/>
      <c r="GC177" s="139"/>
      <c r="GD177" s="139"/>
      <c r="GE177" s="139"/>
      <c r="GF177" s="140"/>
      <c r="GG177" s="138"/>
      <c r="GH177" s="139"/>
      <c r="GI177" s="139"/>
      <c r="GJ177" s="139"/>
      <c r="GK177" s="139"/>
      <c r="GL177" s="139"/>
      <c r="GM177" s="139"/>
      <c r="GN177" s="139"/>
      <c r="GO177" s="140"/>
      <c r="GP177" s="138"/>
      <c r="GQ177" s="139"/>
      <c r="GR177" s="139"/>
      <c r="GS177" s="139"/>
      <c r="GT177" s="139"/>
      <c r="GU177" s="139"/>
      <c r="GV177" s="139"/>
      <c r="GW177" s="139"/>
      <c r="GX177" s="140"/>
      <c r="GY177" s="138"/>
      <c r="GZ177" s="139"/>
      <c r="HA177" s="139"/>
      <c r="HB177" s="139"/>
      <c r="HC177" s="139"/>
      <c r="HD177" s="139"/>
      <c r="HE177" s="139"/>
      <c r="HF177" s="139"/>
      <c r="HG177" s="140"/>
      <c r="HH177" s="138"/>
      <c r="HI177" s="139"/>
      <c r="HJ177" s="139"/>
      <c r="HK177" s="139"/>
      <c r="HL177" s="139"/>
      <c r="HM177" s="139"/>
      <c r="HN177" s="139"/>
      <c r="HO177" s="139"/>
      <c r="HP177" s="140"/>
      <c r="HQ177" s="138"/>
      <c r="HR177" s="139"/>
      <c r="HS177" s="139"/>
      <c r="HT177" s="139"/>
      <c r="HU177" s="139"/>
      <c r="HV177" s="139"/>
      <c r="HW177" s="139"/>
      <c r="HX177" s="139"/>
      <c r="HY177" s="140"/>
      <c r="HZ177" s="138"/>
      <c r="IA177" s="139"/>
      <c r="IB177" s="139"/>
      <c r="IC177" s="139"/>
      <c r="ID177" s="139"/>
      <c r="IE177" s="139"/>
      <c r="IF177" s="139"/>
      <c r="IG177" s="139"/>
      <c r="IH177" s="140"/>
      <c r="II177" s="138"/>
      <c r="IJ177" s="139"/>
      <c r="IK177" s="139"/>
      <c r="IL177" s="139"/>
      <c r="IM177" s="139"/>
      <c r="IN177" s="139"/>
      <c r="IO177" s="139"/>
      <c r="IP177" s="139"/>
      <c r="IQ177" s="140"/>
      <c r="IR177" s="138"/>
      <c r="IS177" s="139"/>
      <c r="IT177" s="139"/>
      <c r="IU177" s="139"/>
      <c r="IV177" s="139"/>
    </row>
    <row r="178" spans="1:256" ht="27.6" x14ac:dyDescent="0.3">
      <c r="A178" s="145" t="s">
        <v>2</v>
      </c>
      <c r="B178" s="145" t="s">
        <v>3</v>
      </c>
      <c r="C178" s="145" t="s">
        <v>4</v>
      </c>
      <c r="D178" s="145" t="s">
        <v>5</v>
      </c>
      <c r="E178" s="36" t="s">
        <v>6</v>
      </c>
      <c r="F178" s="36" t="s">
        <v>7</v>
      </c>
      <c r="G178" s="145" t="s">
        <v>8</v>
      </c>
      <c r="H178" s="145"/>
      <c r="I178" s="145" t="s">
        <v>9</v>
      </c>
      <c r="J178" s="150" t="s">
        <v>427</v>
      </c>
      <c r="K178" s="145" t="s">
        <v>428</v>
      </c>
      <c r="L178" s="145" t="s">
        <v>414</v>
      </c>
      <c r="M178" s="145" t="s">
        <v>429</v>
      </c>
      <c r="N178" s="145" t="s">
        <v>430</v>
      </c>
      <c r="O178" s="145" t="s">
        <v>431</v>
      </c>
    </row>
    <row r="179" spans="1:256" ht="27.6" x14ac:dyDescent="0.3">
      <c r="A179" s="146"/>
      <c r="B179" s="145"/>
      <c r="C179" s="145"/>
      <c r="D179" s="145"/>
      <c r="E179" s="24">
        <v>0.05</v>
      </c>
      <c r="F179" s="25">
        <v>0</v>
      </c>
      <c r="G179" s="36" t="s">
        <v>10</v>
      </c>
      <c r="H179" s="36" t="s">
        <v>180</v>
      </c>
      <c r="I179" s="145"/>
      <c r="J179" s="150"/>
      <c r="K179" s="145"/>
      <c r="L179" s="145"/>
      <c r="M179" s="145"/>
      <c r="N179" s="145"/>
      <c r="O179" s="145"/>
    </row>
    <row r="180" spans="1:256" ht="219.75" customHeight="1" x14ac:dyDescent="0.3">
      <c r="A180" s="122" t="s">
        <v>147</v>
      </c>
      <c r="B180" s="119" t="s">
        <v>266</v>
      </c>
      <c r="C180" s="106" t="s">
        <v>148</v>
      </c>
      <c r="D180" s="106" t="s">
        <v>265</v>
      </c>
      <c r="E180" s="108">
        <v>5</v>
      </c>
      <c r="F180" s="108"/>
      <c r="G180" s="107"/>
      <c r="H180" s="107"/>
      <c r="I180" s="108">
        <f>MAX(E180:G180)</f>
        <v>5</v>
      </c>
      <c r="J180" s="109" t="s">
        <v>547</v>
      </c>
      <c r="K180" s="39"/>
      <c r="L180" s="39"/>
      <c r="M180" s="39"/>
      <c r="N180" s="39"/>
      <c r="O180" s="39"/>
    </row>
    <row r="181" spans="1:256" ht="27.6" x14ac:dyDescent="0.3">
      <c r="A181" s="148" t="s">
        <v>2</v>
      </c>
      <c r="B181" s="148" t="s">
        <v>3</v>
      </c>
      <c r="C181" s="148" t="s">
        <v>4</v>
      </c>
      <c r="D181" s="148" t="s">
        <v>5</v>
      </c>
      <c r="E181" s="23" t="s">
        <v>6</v>
      </c>
      <c r="F181" s="23" t="s">
        <v>7</v>
      </c>
      <c r="G181" s="145" t="s">
        <v>8</v>
      </c>
      <c r="H181" s="145"/>
      <c r="I181" s="145" t="s">
        <v>9</v>
      </c>
      <c r="J181" s="150"/>
      <c r="K181" s="145" t="s">
        <v>428</v>
      </c>
      <c r="L181" s="145" t="s">
        <v>414</v>
      </c>
      <c r="M181" s="145" t="s">
        <v>429</v>
      </c>
      <c r="N181" s="145" t="s">
        <v>430</v>
      </c>
      <c r="O181" s="145" t="s">
        <v>431</v>
      </c>
    </row>
    <row r="182" spans="1:256" ht="27.6" x14ac:dyDescent="0.3">
      <c r="A182" s="149"/>
      <c r="B182" s="149"/>
      <c r="C182" s="149"/>
      <c r="D182" s="149"/>
      <c r="E182" s="41">
        <v>0.05</v>
      </c>
      <c r="F182" s="42">
        <v>0</v>
      </c>
      <c r="G182" s="43" t="s">
        <v>10</v>
      </c>
      <c r="H182" s="43" t="s">
        <v>11</v>
      </c>
      <c r="I182" s="146"/>
      <c r="J182" s="150"/>
      <c r="K182" s="145"/>
      <c r="L182" s="145"/>
      <c r="M182" s="145"/>
      <c r="N182" s="145"/>
      <c r="O182" s="145"/>
    </row>
    <row r="183" spans="1:256" s="46" customFormat="1" ht="162" customHeight="1" x14ac:dyDescent="0.3">
      <c r="A183" s="126" t="s">
        <v>149</v>
      </c>
      <c r="B183" s="130" t="s">
        <v>267</v>
      </c>
      <c r="C183" s="106" t="s">
        <v>150</v>
      </c>
      <c r="D183" s="106" t="s">
        <v>151</v>
      </c>
      <c r="E183" s="108">
        <v>5</v>
      </c>
      <c r="F183" s="108"/>
      <c r="G183" s="107"/>
      <c r="H183" s="107"/>
      <c r="I183" s="108">
        <f>MAX(E183:G183)</f>
        <v>5</v>
      </c>
      <c r="J183" s="109" t="s">
        <v>565</v>
      </c>
      <c r="K183" s="39"/>
      <c r="L183" s="39"/>
      <c r="M183" s="39"/>
      <c r="N183" s="39"/>
      <c r="O183" s="39"/>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row>
    <row r="184" spans="1:256" s="46" customFormat="1" ht="15.75" customHeight="1" x14ac:dyDescent="0.3">
      <c r="A184" s="161" t="s">
        <v>152</v>
      </c>
      <c r="B184" s="161"/>
      <c r="C184" s="161"/>
      <c r="D184" s="161"/>
      <c r="E184" s="161"/>
      <c r="F184" s="161"/>
      <c r="G184" s="161"/>
      <c r="H184" s="161"/>
      <c r="I184" s="161"/>
      <c r="J184" s="161"/>
      <c r="K184" s="161"/>
      <c r="L184" s="161"/>
      <c r="M184" s="161"/>
      <c r="N184" s="161"/>
      <c r="O184" s="161"/>
      <c r="P184" s="47"/>
      <c r="Q184" s="47"/>
      <c r="R184" s="151"/>
      <c r="S184" s="151"/>
      <c r="T184" s="151"/>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151"/>
      <c r="AP184" s="151"/>
      <c r="AQ184" s="151"/>
      <c r="AR184" s="151"/>
      <c r="AS184" s="152"/>
      <c r="AT184" s="152"/>
      <c r="AU184" s="152"/>
      <c r="AV184" s="152"/>
      <c r="AW184" s="152"/>
      <c r="AX184" s="152"/>
      <c r="AY184" s="152"/>
      <c r="AZ184" s="152"/>
      <c r="BA184" s="152"/>
      <c r="BB184" s="152"/>
      <c r="BC184" s="152"/>
      <c r="BD184" s="152"/>
      <c r="BE184" s="152"/>
      <c r="BF184" s="152"/>
      <c r="BG184" s="152"/>
      <c r="BH184" s="152"/>
      <c r="BI184" s="152"/>
      <c r="BJ184" s="152"/>
      <c r="BK184" s="152"/>
      <c r="BL184" s="152"/>
      <c r="BM184" s="152"/>
      <c r="BN184" s="152"/>
      <c r="BO184" s="152"/>
      <c r="BP184" s="152"/>
      <c r="BQ184" s="152"/>
      <c r="BR184" s="152"/>
      <c r="BS184" s="152"/>
      <c r="BT184" s="152"/>
      <c r="BU184" s="152"/>
      <c r="BV184" s="152"/>
      <c r="BW184" s="152"/>
      <c r="BX184" s="152"/>
      <c r="BY184" s="152"/>
      <c r="BZ184" s="152"/>
      <c r="CA184" s="152"/>
      <c r="CB184" s="152"/>
      <c r="CC184" s="152"/>
      <c r="CD184" s="152"/>
      <c r="CE184" s="152"/>
      <c r="CF184" s="152"/>
      <c r="CG184" s="152"/>
      <c r="CH184" s="152"/>
      <c r="CI184" s="152"/>
      <c r="CJ184" s="152"/>
      <c r="CK184" s="152"/>
      <c r="CL184" s="152"/>
      <c r="CM184" s="152"/>
      <c r="CN184" s="152"/>
      <c r="CO184" s="152"/>
      <c r="CP184" s="152"/>
      <c r="CQ184" s="152"/>
      <c r="CR184" s="152"/>
      <c r="CS184" s="152"/>
      <c r="CT184" s="152"/>
      <c r="CU184" s="152"/>
      <c r="CV184" s="152"/>
      <c r="CW184" s="152"/>
      <c r="CX184" s="152"/>
      <c r="CY184" s="152"/>
      <c r="CZ184" s="152"/>
      <c r="DA184" s="152"/>
      <c r="DB184" s="152"/>
      <c r="DC184" s="152"/>
      <c r="DD184" s="152"/>
      <c r="DE184" s="152"/>
      <c r="DF184" s="152"/>
      <c r="DG184" s="152"/>
      <c r="DH184" s="152"/>
      <c r="DI184" s="152"/>
      <c r="DJ184" s="152"/>
      <c r="DK184" s="152"/>
      <c r="DL184" s="152"/>
      <c r="DM184" s="152"/>
      <c r="DN184" s="152"/>
      <c r="DO184" s="152"/>
      <c r="DP184" s="152"/>
      <c r="DQ184" s="152"/>
      <c r="DR184" s="152"/>
      <c r="DS184" s="152"/>
      <c r="DT184" s="152"/>
      <c r="DU184" s="152"/>
      <c r="DV184" s="152"/>
      <c r="DW184" s="152"/>
      <c r="DX184" s="152"/>
      <c r="DY184" s="152"/>
      <c r="DZ184" s="152"/>
      <c r="EA184" s="152"/>
      <c r="EB184" s="152"/>
      <c r="EC184" s="152"/>
      <c r="ED184" s="152"/>
      <c r="EE184" s="152"/>
      <c r="EF184" s="152"/>
      <c r="EG184" s="152"/>
      <c r="EH184" s="152"/>
      <c r="EI184" s="152"/>
      <c r="EJ184" s="152"/>
      <c r="EK184" s="152"/>
      <c r="EL184" s="152"/>
      <c r="EM184" s="152"/>
      <c r="EN184" s="152"/>
      <c r="EO184" s="152"/>
      <c r="EP184" s="152"/>
      <c r="EQ184" s="152"/>
      <c r="ER184" s="152"/>
      <c r="ES184" s="152"/>
      <c r="ET184" s="152"/>
      <c r="EU184" s="152"/>
      <c r="EV184" s="152"/>
      <c r="EW184" s="152"/>
      <c r="EX184" s="152"/>
      <c r="EY184" s="152"/>
      <c r="EZ184" s="152"/>
      <c r="FA184" s="152"/>
      <c r="FB184" s="152"/>
      <c r="FC184" s="152"/>
      <c r="FD184" s="152"/>
      <c r="FE184" s="152"/>
      <c r="FF184" s="152"/>
      <c r="FG184" s="152"/>
      <c r="FH184" s="152"/>
      <c r="FI184" s="152"/>
      <c r="FJ184" s="152"/>
      <c r="FK184" s="152"/>
      <c r="FL184" s="152"/>
      <c r="FM184" s="152"/>
      <c r="FN184" s="152"/>
      <c r="FO184" s="152"/>
      <c r="FP184" s="152"/>
      <c r="FQ184" s="152"/>
      <c r="FR184" s="152"/>
      <c r="FS184" s="152"/>
      <c r="FT184" s="152"/>
      <c r="FU184" s="152"/>
      <c r="FV184" s="152"/>
      <c r="FW184" s="152"/>
      <c r="FX184" s="152"/>
      <c r="FY184" s="152"/>
      <c r="FZ184" s="152"/>
      <c r="GA184" s="152"/>
      <c r="GB184" s="152"/>
      <c r="GC184" s="152"/>
      <c r="GD184" s="152"/>
      <c r="GE184" s="152"/>
      <c r="GF184" s="152"/>
      <c r="GG184" s="152"/>
      <c r="GH184" s="152"/>
      <c r="GI184" s="152"/>
      <c r="GJ184" s="152"/>
      <c r="GK184" s="152"/>
      <c r="GL184" s="152"/>
      <c r="GM184" s="152"/>
      <c r="GN184" s="152"/>
      <c r="GO184" s="152"/>
      <c r="GP184" s="152"/>
      <c r="GQ184" s="152"/>
      <c r="GR184" s="152"/>
      <c r="GS184" s="152"/>
      <c r="GT184" s="152"/>
      <c r="GU184" s="152"/>
      <c r="GV184" s="152"/>
      <c r="GW184" s="152"/>
      <c r="GX184" s="152"/>
      <c r="GY184" s="152"/>
      <c r="GZ184" s="152"/>
      <c r="HA184" s="152"/>
      <c r="HB184" s="152"/>
      <c r="HC184" s="152"/>
      <c r="HD184" s="152"/>
      <c r="HE184" s="152"/>
      <c r="HF184" s="152"/>
      <c r="HG184" s="152"/>
      <c r="HH184" s="152"/>
      <c r="HI184" s="152"/>
      <c r="HJ184" s="152"/>
      <c r="HK184" s="152"/>
      <c r="HL184" s="152"/>
      <c r="HM184" s="152"/>
      <c r="HN184" s="152"/>
      <c r="HO184" s="152"/>
      <c r="HP184" s="152"/>
      <c r="HQ184" s="152"/>
      <c r="HR184" s="152"/>
      <c r="HS184" s="152"/>
      <c r="HT184" s="152"/>
      <c r="HU184" s="152"/>
      <c r="HV184" s="152"/>
      <c r="HW184" s="152"/>
      <c r="HX184" s="152"/>
      <c r="HY184" s="152"/>
      <c r="HZ184" s="152"/>
      <c r="IA184" s="152"/>
      <c r="IB184" s="152"/>
      <c r="IC184" s="152"/>
      <c r="ID184" s="152"/>
      <c r="IE184" s="152"/>
      <c r="IF184" s="152"/>
      <c r="IG184" s="152"/>
      <c r="IH184" s="152"/>
      <c r="II184" s="152"/>
      <c r="IJ184" s="152"/>
      <c r="IK184" s="152"/>
      <c r="IL184" s="152"/>
      <c r="IM184" s="152"/>
      <c r="IN184" s="152"/>
      <c r="IO184" s="152"/>
      <c r="IP184" s="152"/>
      <c r="IQ184" s="152"/>
      <c r="IR184" s="152"/>
      <c r="IS184" s="152"/>
      <c r="IT184" s="152"/>
      <c r="IU184" s="152"/>
      <c r="IV184" s="152"/>
    </row>
    <row r="185" spans="1:256" s="46" customFormat="1" ht="15.75" customHeight="1" x14ac:dyDescent="0.3">
      <c r="A185" s="163" t="s">
        <v>153</v>
      </c>
      <c r="B185" s="163"/>
      <c r="C185" s="163"/>
      <c r="D185" s="163"/>
      <c r="E185" s="163"/>
      <c r="F185" s="163"/>
      <c r="G185" s="163"/>
      <c r="H185" s="163"/>
      <c r="I185" s="163"/>
      <c r="J185" s="163"/>
      <c r="K185" s="163"/>
      <c r="L185" s="163"/>
      <c r="M185" s="163"/>
      <c r="N185" s="163"/>
      <c r="O185" s="163"/>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DD185" s="152"/>
      <c r="DE185" s="152"/>
      <c r="DF185" s="152"/>
      <c r="DG185" s="152"/>
      <c r="DH185" s="152"/>
      <c r="DI185" s="152"/>
      <c r="DJ185" s="152"/>
      <c r="DK185" s="152"/>
      <c r="DL185" s="152"/>
      <c r="DM185" s="152"/>
      <c r="DN185" s="152"/>
      <c r="DO185" s="152"/>
      <c r="DP185" s="152"/>
      <c r="DQ185" s="152"/>
      <c r="DR185" s="152"/>
      <c r="DS185" s="152"/>
      <c r="DT185" s="152"/>
      <c r="DU185" s="152"/>
      <c r="DV185" s="152"/>
      <c r="DW185" s="152"/>
      <c r="DX185" s="152"/>
      <c r="DY185" s="152"/>
      <c r="DZ185" s="152"/>
      <c r="EA185" s="152"/>
      <c r="EB185" s="152"/>
      <c r="EC185" s="152"/>
      <c r="ED185" s="152"/>
      <c r="EE185" s="152"/>
      <c r="EF185" s="152"/>
      <c r="EG185" s="152"/>
      <c r="EH185" s="152"/>
      <c r="EI185" s="152"/>
      <c r="EJ185" s="152"/>
      <c r="EK185" s="152"/>
      <c r="EL185" s="152"/>
      <c r="EM185" s="152"/>
      <c r="EN185" s="152"/>
      <c r="EO185" s="152"/>
      <c r="EP185" s="152"/>
      <c r="EQ185" s="152"/>
      <c r="ER185" s="152"/>
      <c r="ES185" s="152"/>
      <c r="ET185" s="152"/>
      <c r="EU185" s="152"/>
      <c r="EV185" s="152"/>
      <c r="EW185" s="152"/>
      <c r="EX185" s="152"/>
      <c r="EY185" s="152"/>
      <c r="EZ185" s="152"/>
      <c r="FA185" s="152"/>
      <c r="FB185" s="152"/>
      <c r="FC185" s="152"/>
      <c r="FD185" s="152"/>
      <c r="FE185" s="152"/>
      <c r="FF185" s="152"/>
      <c r="FG185" s="152"/>
      <c r="FH185" s="152"/>
      <c r="FI185" s="152"/>
      <c r="FJ185" s="152"/>
      <c r="FK185" s="152"/>
      <c r="FL185" s="152"/>
      <c r="FM185" s="152"/>
      <c r="FN185" s="152"/>
      <c r="FO185" s="152"/>
      <c r="FP185" s="152"/>
      <c r="FQ185" s="152"/>
      <c r="FR185" s="152"/>
      <c r="FS185" s="152"/>
      <c r="FT185" s="152"/>
      <c r="FU185" s="152"/>
      <c r="FV185" s="152"/>
      <c r="FW185" s="152"/>
      <c r="FX185" s="152"/>
      <c r="FY185" s="152"/>
      <c r="FZ185" s="152"/>
      <c r="GA185" s="152"/>
      <c r="GB185" s="152"/>
      <c r="GC185" s="152"/>
      <c r="GD185" s="152"/>
      <c r="GE185" s="152"/>
      <c r="GF185" s="152"/>
      <c r="GG185" s="152"/>
      <c r="GH185" s="152"/>
      <c r="GI185" s="152"/>
      <c r="GJ185" s="152"/>
      <c r="GK185" s="152"/>
      <c r="GL185" s="152"/>
      <c r="GM185" s="152"/>
      <c r="GN185" s="152"/>
      <c r="GO185" s="152"/>
      <c r="GP185" s="152"/>
      <c r="GQ185" s="152"/>
      <c r="GR185" s="152"/>
      <c r="GS185" s="152"/>
      <c r="GT185" s="152"/>
      <c r="GU185" s="152"/>
      <c r="GV185" s="152"/>
      <c r="GW185" s="152"/>
      <c r="GX185" s="152"/>
      <c r="GY185" s="152"/>
      <c r="GZ185" s="152"/>
      <c r="HA185" s="152"/>
      <c r="HB185" s="152"/>
      <c r="HC185" s="152"/>
      <c r="HD185" s="152"/>
      <c r="HE185" s="152"/>
      <c r="HF185" s="152"/>
      <c r="HG185" s="152"/>
      <c r="HH185" s="152"/>
      <c r="HI185" s="152"/>
      <c r="HJ185" s="152"/>
      <c r="HK185" s="152"/>
      <c r="HL185" s="152"/>
      <c r="HM185" s="152"/>
      <c r="HN185" s="152"/>
      <c r="HO185" s="152"/>
      <c r="HP185" s="152"/>
      <c r="HQ185" s="152"/>
      <c r="HR185" s="152"/>
      <c r="HS185" s="152"/>
      <c r="HT185" s="152"/>
      <c r="HU185" s="152"/>
      <c r="HV185" s="152"/>
      <c r="HW185" s="152"/>
      <c r="HX185" s="152"/>
      <c r="HY185" s="152"/>
      <c r="HZ185" s="152"/>
      <c r="IA185" s="152"/>
      <c r="IB185" s="152"/>
      <c r="IC185" s="152"/>
      <c r="ID185" s="152"/>
      <c r="IE185" s="152"/>
      <c r="IF185" s="152"/>
      <c r="IG185" s="152"/>
      <c r="IH185" s="152"/>
      <c r="II185" s="152"/>
      <c r="IJ185" s="152"/>
      <c r="IK185" s="152"/>
      <c r="IL185" s="152"/>
      <c r="IM185" s="152"/>
      <c r="IN185" s="152"/>
      <c r="IO185" s="152"/>
      <c r="IP185" s="152"/>
      <c r="IQ185" s="152"/>
      <c r="IR185" s="152"/>
      <c r="IS185" s="152"/>
      <c r="IT185" s="152"/>
      <c r="IU185" s="152"/>
      <c r="IV185" s="152"/>
    </row>
    <row r="186" spans="1:256" s="46" customFormat="1" ht="15.75" customHeight="1" x14ac:dyDescent="0.3">
      <c r="A186" s="165" t="s">
        <v>154</v>
      </c>
      <c r="B186" s="165"/>
      <c r="C186" s="165"/>
      <c r="D186" s="165"/>
      <c r="E186" s="165"/>
      <c r="F186" s="165"/>
      <c r="G186" s="165"/>
      <c r="H186" s="165"/>
      <c r="I186" s="165"/>
      <c r="J186" s="165"/>
      <c r="K186" s="165"/>
      <c r="L186" s="165"/>
      <c r="M186" s="165"/>
      <c r="N186" s="165"/>
      <c r="O186" s="16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DD186" s="152"/>
      <c r="DE186" s="152"/>
      <c r="DF186" s="152"/>
      <c r="DG186" s="152"/>
      <c r="DH186" s="152"/>
      <c r="DI186" s="152"/>
      <c r="DJ186" s="152"/>
      <c r="DK186" s="152"/>
      <c r="DL186" s="152"/>
      <c r="DM186" s="152"/>
      <c r="DN186" s="152"/>
      <c r="DO186" s="152"/>
      <c r="DP186" s="152"/>
      <c r="DQ186" s="152"/>
      <c r="DR186" s="152"/>
      <c r="DS186" s="152"/>
      <c r="DT186" s="152"/>
      <c r="DU186" s="152"/>
      <c r="DV186" s="152"/>
      <c r="DW186" s="152"/>
      <c r="DX186" s="152"/>
      <c r="DY186" s="152"/>
      <c r="DZ186" s="152"/>
      <c r="EA186" s="152"/>
      <c r="EB186" s="152"/>
      <c r="EC186" s="152"/>
      <c r="ED186" s="152"/>
      <c r="EE186" s="152"/>
      <c r="EF186" s="152"/>
      <c r="EG186" s="152"/>
      <c r="EH186" s="152"/>
      <c r="EI186" s="152"/>
      <c r="EJ186" s="152"/>
      <c r="EK186" s="152"/>
      <c r="EL186" s="152"/>
      <c r="EM186" s="152"/>
      <c r="EN186" s="152"/>
      <c r="EO186" s="152"/>
      <c r="EP186" s="152"/>
      <c r="EQ186" s="152"/>
      <c r="ER186" s="152"/>
      <c r="ES186" s="152"/>
      <c r="ET186" s="152"/>
      <c r="EU186" s="152"/>
      <c r="EV186" s="152"/>
      <c r="EW186" s="152"/>
      <c r="EX186" s="152"/>
      <c r="EY186" s="152"/>
      <c r="EZ186" s="152"/>
      <c r="FA186" s="152"/>
      <c r="FB186" s="152"/>
      <c r="FC186" s="152"/>
      <c r="FD186" s="152"/>
      <c r="FE186" s="152"/>
      <c r="FF186" s="152"/>
      <c r="FG186" s="152"/>
      <c r="FH186" s="152"/>
      <c r="FI186" s="152"/>
      <c r="FJ186" s="152"/>
      <c r="FK186" s="152"/>
      <c r="FL186" s="152"/>
      <c r="FM186" s="152"/>
      <c r="FN186" s="152"/>
      <c r="FO186" s="152"/>
      <c r="FP186" s="152"/>
      <c r="FQ186" s="152"/>
      <c r="FR186" s="152"/>
      <c r="FS186" s="152"/>
      <c r="FT186" s="152"/>
      <c r="FU186" s="152"/>
      <c r="FV186" s="152"/>
      <c r="FW186" s="152"/>
      <c r="FX186" s="152"/>
      <c r="FY186" s="152"/>
      <c r="FZ186" s="152"/>
      <c r="GA186" s="152"/>
      <c r="GB186" s="152"/>
      <c r="GC186" s="152"/>
      <c r="GD186" s="152"/>
      <c r="GE186" s="152"/>
      <c r="GF186" s="152"/>
      <c r="GG186" s="152"/>
      <c r="GH186" s="152"/>
      <c r="GI186" s="152"/>
      <c r="GJ186" s="152"/>
      <c r="GK186" s="152"/>
      <c r="GL186" s="152"/>
      <c r="GM186" s="152"/>
      <c r="GN186" s="152"/>
      <c r="GO186" s="152"/>
      <c r="GP186" s="152"/>
      <c r="GQ186" s="152"/>
      <c r="GR186" s="152"/>
      <c r="GS186" s="152"/>
      <c r="GT186" s="152"/>
      <c r="GU186" s="152"/>
      <c r="GV186" s="152"/>
      <c r="GW186" s="152"/>
      <c r="GX186" s="152"/>
      <c r="GY186" s="152"/>
      <c r="GZ186" s="152"/>
      <c r="HA186" s="152"/>
      <c r="HB186" s="152"/>
      <c r="HC186" s="152"/>
      <c r="HD186" s="152"/>
      <c r="HE186" s="152"/>
      <c r="HF186" s="152"/>
      <c r="HG186" s="152"/>
      <c r="HH186" s="152"/>
      <c r="HI186" s="152"/>
      <c r="HJ186" s="152"/>
      <c r="HK186" s="152"/>
      <c r="HL186" s="152"/>
      <c r="HM186" s="152"/>
      <c r="HN186" s="152"/>
      <c r="HO186" s="152"/>
      <c r="HP186" s="152"/>
      <c r="HQ186" s="152"/>
      <c r="HR186" s="152"/>
      <c r="HS186" s="152"/>
      <c r="HT186" s="152"/>
      <c r="HU186" s="152"/>
      <c r="HV186" s="152"/>
      <c r="HW186" s="152"/>
      <c r="HX186" s="152"/>
      <c r="HY186" s="152"/>
      <c r="HZ186" s="152"/>
      <c r="IA186" s="152"/>
      <c r="IB186" s="152"/>
      <c r="IC186" s="152"/>
      <c r="ID186" s="152"/>
      <c r="IE186" s="152"/>
      <c r="IF186" s="152"/>
      <c r="IG186" s="152"/>
      <c r="IH186" s="152"/>
      <c r="II186" s="152"/>
      <c r="IJ186" s="152"/>
      <c r="IK186" s="152"/>
      <c r="IL186" s="152"/>
      <c r="IM186" s="152"/>
      <c r="IN186" s="152"/>
      <c r="IO186" s="152"/>
      <c r="IP186" s="152"/>
      <c r="IQ186" s="152"/>
      <c r="IR186" s="152"/>
      <c r="IS186" s="152"/>
      <c r="IT186" s="152"/>
      <c r="IU186" s="152"/>
      <c r="IV186" s="152"/>
    </row>
    <row r="187" spans="1:256" ht="27.6" x14ac:dyDescent="0.3">
      <c r="A187" s="145" t="s">
        <v>2</v>
      </c>
      <c r="B187" s="145" t="s">
        <v>3</v>
      </c>
      <c r="C187" s="145" t="s">
        <v>4</v>
      </c>
      <c r="D187" s="145" t="s">
        <v>5</v>
      </c>
      <c r="E187" s="44" t="s">
        <v>6</v>
      </c>
      <c r="F187" s="44" t="s">
        <v>7</v>
      </c>
      <c r="G187" s="147" t="s">
        <v>8</v>
      </c>
      <c r="H187" s="147"/>
      <c r="I187" s="145" t="s">
        <v>9</v>
      </c>
      <c r="J187" s="150" t="s">
        <v>427</v>
      </c>
      <c r="K187" s="145" t="s">
        <v>428</v>
      </c>
      <c r="L187" s="145" t="s">
        <v>414</v>
      </c>
      <c r="M187" s="145" t="s">
        <v>429</v>
      </c>
      <c r="N187" s="145" t="s">
        <v>430</v>
      </c>
      <c r="O187" s="145" t="s">
        <v>431</v>
      </c>
    </row>
    <row r="188" spans="1:256" ht="27.6" x14ac:dyDescent="0.3">
      <c r="A188" s="146"/>
      <c r="B188" s="145"/>
      <c r="C188" s="145"/>
      <c r="D188" s="145"/>
      <c r="E188" s="25">
        <v>1.2500000000000001E-2</v>
      </c>
      <c r="F188" s="25">
        <v>0</v>
      </c>
      <c r="G188" s="36" t="s">
        <v>10</v>
      </c>
      <c r="H188" s="36" t="s">
        <v>180</v>
      </c>
      <c r="I188" s="145"/>
      <c r="J188" s="150"/>
      <c r="K188" s="145"/>
      <c r="L188" s="145"/>
      <c r="M188" s="145"/>
      <c r="N188" s="145"/>
      <c r="O188" s="145"/>
    </row>
    <row r="189" spans="1:256" ht="147" customHeight="1" x14ac:dyDescent="0.3">
      <c r="A189" s="126" t="s">
        <v>155</v>
      </c>
      <c r="B189" s="119" t="s">
        <v>268</v>
      </c>
      <c r="C189" s="106" t="s">
        <v>156</v>
      </c>
      <c r="D189" s="106" t="s">
        <v>157</v>
      </c>
      <c r="E189" s="108">
        <v>1.25</v>
      </c>
      <c r="F189" s="108"/>
      <c r="G189" s="107" t="s">
        <v>432</v>
      </c>
      <c r="H189" s="107"/>
      <c r="I189" s="108">
        <f>MAX(E189:G189)</f>
        <v>1.25</v>
      </c>
      <c r="J189" s="109" t="s">
        <v>548</v>
      </c>
      <c r="K189" s="39"/>
      <c r="L189" s="39"/>
      <c r="M189" s="39"/>
      <c r="N189" s="39"/>
      <c r="O189" s="39"/>
    </row>
    <row r="190" spans="1:256" ht="27.6" x14ac:dyDescent="0.3">
      <c r="A190" s="145" t="s">
        <v>2</v>
      </c>
      <c r="B190" s="145" t="s">
        <v>3</v>
      </c>
      <c r="C190" s="145" t="s">
        <v>4</v>
      </c>
      <c r="D190" s="145" t="s">
        <v>5</v>
      </c>
      <c r="E190" s="36" t="s">
        <v>6</v>
      </c>
      <c r="F190" s="36" t="s">
        <v>7</v>
      </c>
      <c r="G190" s="145" t="s">
        <v>8</v>
      </c>
      <c r="H190" s="145"/>
      <c r="I190" s="145" t="s">
        <v>9</v>
      </c>
      <c r="J190" s="150" t="s">
        <v>427</v>
      </c>
      <c r="K190" s="145" t="s">
        <v>428</v>
      </c>
      <c r="L190" s="145" t="s">
        <v>414</v>
      </c>
      <c r="M190" s="145" t="s">
        <v>429</v>
      </c>
      <c r="N190" s="145" t="s">
        <v>430</v>
      </c>
      <c r="O190" s="145" t="s">
        <v>431</v>
      </c>
    </row>
    <row r="191" spans="1:256" ht="27.6" x14ac:dyDescent="0.3">
      <c r="A191" s="146"/>
      <c r="B191" s="145"/>
      <c r="C191" s="145"/>
      <c r="D191" s="145"/>
      <c r="E191" s="25">
        <v>1.2500000000000001E-2</v>
      </c>
      <c r="F191" s="25">
        <v>0</v>
      </c>
      <c r="G191" s="36" t="s">
        <v>10</v>
      </c>
      <c r="H191" s="36" t="s">
        <v>180</v>
      </c>
      <c r="I191" s="145"/>
      <c r="J191" s="150"/>
      <c r="K191" s="145"/>
      <c r="L191" s="145"/>
      <c r="M191" s="145"/>
      <c r="N191" s="145"/>
      <c r="O191" s="145"/>
    </row>
    <row r="192" spans="1:256" ht="139.19999999999999" x14ac:dyDescent="0.3">
      <c r="A192" s="126" t="s">
        <v>158</v>
      </c>
      <c r="B192" s="119" t="s">
        <v>270</v>
      </c>
      <c r="C192" s="106" t="s">
        <v>159</v>
      </c>
      <c r="D192" s="106" t="s">
        <v>269</v>
      </c>
      <c r="E192" s="108">
        <v>1.25</v>
      </c>
      <c r="F192" s="108"/>
      <c r="G192" s="107"/>
      <c r="H192" s="107"/>
      <c r="I192" s="108">
        <f>MAX(E192:G192)</f>
        <v>1.25</v>
      </c>
      <c r="J192" s="109" t="s">
        <v>549</v>
      </c>
      <c r="K192" s="39"/>
      <c r="L192" s="39"/>
      <c r="M192" s="39"/>
      <c r="N192" s="39"/>
      <c r="O192" s="39"/>
    </row>
    <row r="193" spans="1:256" ht="27.6" x14ac:dyDescent="0.3">
      <c r="A193" s="145" t="s">
        <v>2</v>
      </c>
      <c r="B193" s="145" t="s">
        <v>3</v>
      </c>
      <c r="C193" s="145" t="s">
        <v>4</v>
      </c>
      <c r="D193" s="145" t="s">
        <v>5</v>
      </c>
      <c r="E193" s="36" t="s">
        <v>6</v>
      </c>
      <c r="F193" s="36" t="s">
        <v>7</v>
      </c>
      <c r="G193" s="145" t="s">
        <v>8</v>
      </c>
      <c r="H193" s="145"/>
      <c r="I193" s="145" t="s">
        <v>9</v>
      </c>
      <c r="J193" s="150" t="s">
        <v>427</v>
      </c>
      <c r="K193" s="145" t="s">
        <v>428</v>
      </c>
      <c r="L193" s="145" t="s">
        <v>414</v>
      </c>
      <c r="M193" s="145" t="s">
        <v>429</v>
      </c>
      <c r="N193" s="145" t="s">
        <v>430</v>
      </c>
      <c r="O193" s="145" t="s">
        <v>431</v>
      </c>
    </row>
    <row r="194" spans="1:256" ht="27.6" x14ac:dyDescent="0.3">
      <c r="A194" s="146"/>
      <c r="B194" s="145"/>
      <c r="C194" s="145"/>
      <c r="D194" s="145"/>
      <c r="E194" s="25">
        <v>1.2500000000000001E-2</v>
      </c>
      <c r="F194" s="25">
        <v>0</v>
      </c>
      <c r="G194" s="36" t="s">
        <v>10</v>
      </c>
      <c r="H194" s="36" t="s">
        <v>180</v>
      </c>
      <c r="I194" s="145"/>
      <c r="J194" s="150"/>
      <c r="K194" s="145"/>
      <c r="L194" s="145"/>
      <c r="M194" s="145"/>
      <c r="N194" s="145"/>
      <c r="O194" s="145"/>
    </row>
    <row r="195" spans="1:256" ht="86.25" customHeight="1" x14ac:dyDescent="0.3">
      <c r="A195" s="122" t="s">
        <v>160</v>
      </c>
      <c r="B195" s="119" t="s">
        <v>271</v>
      </c>
      <c r="C195" s="106" t="s">
        <v>161</v>
      </c>
      <c r="D195" s="106" t="s">
        <v>162</v>
      </c>
      <c r="E195" s="108">
        <v>1.25</v>
      </c>
      <c r="F195" s="108"/>
      <c r="G195" s="107" t="s">
        <v>432</v>
      </c>
      <c r="H195" s="107"/>
      <c r="I195" s="108">
        <f>MAX(E195:G195)</f>
        <v>1.25</v>
      </c>
      <c r="J195" s="109" t="s">
        <v>550</v>
      </c>
      <c r="K195" s="39"/>
      <c r="L195" s="39"/>
      <c r="M195" s="39"/>
      <c r="N195" s="39"/>
      <c r="O195" s="39"/>
    </row>
    <row r="196" spans="1:256" ht="27.6" x14ac:dyDescent="0.3">
      <c r="A196" s="145" t="s">
        <v>2</v>
      </c>
      <c r="B196" s="145" t="s">
        <v>3</v>
      </c>
      <c r="C196" s="145" t="s">
        <v>4</v>
      </c>
      <c r="D196" s="145" t="s">
        <v>5</v>
      </c>
      <c r="E196" s="36" t="s">
        <v>6</v>
      </c>
      <c r="F196" s="36" t="s">
        <v>7</v>
      </c>
      <c r="G196" s="145" t="s">
        <v>8</v>
      </c>
      <c r="H196" s="145"/>
      <c r="I196" s="145" t="s">
        <v>9</v>
      </c>
      <c r="J196" s="150" t="s">
        <v>427</v>
      </c>
      <c r="K196" s="145" t="s">
        <v>428</v>
      </c>
      <c r="L196" s="145" t="s">
        <v>414</v>
      </c>
      <c r="M196" s="145" t="s">
        <v>429</v>
      </c>
      <c r="N196" s="145" t="s">
        <v>430</v>
      </c>
      <c r="O196" s="145" t="s">
        <v>431</v>
      </c>
    </row>
    <row r="197" spans="1:256" ht="27.6" x14ac:dyDescent="0.3">
      <c r="A197" s="146"/>
      <c r="B197" s="145"/>
      <c r="C197" s="145"/>
      <c r="D197" s="145"/>
      <c r="E197" s="25">
        <v>1.2500000000000001E-2</v>
      </c>
      <c r="F197" s="25">
        <v>0</v>
      </c>
      <c r="G197" s="36" t="s">
        <v>10</v>
      </c>
      <c r="H197" s="36" t="s">
        <v>180</v>
      </c>
      <c r="I197" s="145"/>
      <c r="J197" s="150"/>
      <c r="K197" s="145"/>
      <c r="L197" s="145"/>
      <c r="M197" s="145"/>
      <c r="N197" s="145"/>
      <c r="O197" s="145"/>
    </row>
    <row r="198" spans="1:256" ht="150" customHeight="1" x14ac:dyDescent="0.3">
      <c r="A198" s="126" t="s">
        <v>163</v>
      </c>
      <c r="B198" s="119" t="s">
        <v>272</v>
      </c>
      <c r="C198" s="106" t="s">
        <v>164</v>
      </c>
      <c r="D198" s="106" t="s">
        <v>273</v>
      </c>
      <c r="E198" s="108">
        <v>1.25</v>
      </c>
      <c r="F198" s="108"/>
      <c r="G198" s="107" t="s">
        <v>432</v>
      </c>
      <c r="H198" s="107"/>
      <c r="I198" s="108">
        <f>MAX(E198:G198)</f>
        <v>1.25</v>
      </c>
      <c r="J198" s="109" t="s">
        <v>551</v>
      </c>
      <c r="K198" s="39"/>
      <c r="L198" s="39"/>
      <c r="M198" s="39"/>
      <c r="N198" s="39"/>
      <c r="O198" s="39"/>
    </row>
    <row r="199" spans="1:256" ht="15.75" customHeight="1" x14ac:dyDescent="0.3">
      <c r="A199" s="160" t="s">
        <v>165</v>
      </c>
      <c r="B199" s="161"/>
      <c r="C199" s="161"/>
      <c r="D199" s="161"/>
      <c r="E199" s="161"/>
      <c r="F199" s="161"/>
      <c r="G199" s="161"/>
      <c r="H199" s="161"/>
      <c r="I199" s="161"/>
      <c r="J199" s="161"/>
      <c r="K199" s="161"/>
      <c r="L199" s="161"/>
      <c r="M199" s="161"/>
      <c r="N199" s="161"/>
      <c r="O199" s="161"/>
      <c r="DD199" s="138"/>
      <c r="DE199" s="139"/>
      <c r="DF199" s="139"/>
      <c r="DG199" s="139"/>
      <c r="DH199" s="139"/>
      <c r="DI199" s="139"/>
      <c r="DJ199" s="139"/>
      <c r="DK199" s="139"/>
      <c r="DL199" s="140"/>
      <c r="DM199" s="138"/>
      <c r="DN199" s="139"/>
      <c r="DO199" s="139"/>
      <c r="DP199" s="139"/>
      <c r="DQ199" s="139"/>
      <c r="DR199" s="139"/>
      <c r="DS199" s="139"/>
      <c r="DT199" s="139"/>
      <c r="DU199" s="140"/>
      <c r="DV199" s="138"/>
      <c r="DW199" s="139"/>
      <c r="DX199" s="139"/>
      <c r="DY199" s="139"/>
      <c r="DZ199" s="139"/>
      <c r="EA199" s="139"/>
      <c r="EB199" s="139"/>
      <c r="EC199" s="139"/>
      <c r="ED199" s="140"/>
      <c r="EE199" s="138"/>
      <c r="EF199" s="139"/>
      <c r="EG199" s="139"/>
      <c r="EH199" s="139"/>
      <c r="EI199" s="139"/>
      <c r="EJ199" s="139"/>
      <c r="EK199" s="139"/>
      <c r="EL199" s="139"/>
      <c r="EM199" s="140"/>
      <c r="EN199" s="138"/>
      <c r="EO199" s="139"/>
      <c r="EP199" s="139"/>
      <c r="EQ199" s="139"/>
      <c r="ER199" s="139"/>
      <c r="ES199" s="139"/>
      <c r="ET199" s="139"/>
      <c r="EU199" s="139"/>
      <c r="EV199" s="140"/>
      <c r="EW199" s="138"/>
      <c r="EX199" s="139"/>
      <c r="EY199" s="139"/>
      <c r="EZ199" s="139"/>
      <c r="FA199" s="139"/>
      <c r="FB199" s="139"/>
      <c r="FC199" s="139"/>
      <c r="FD199" s="139"/>
      <c r="FE199" s="140"/>
      <c r="FF199" s="138"/>
      <c r="FG199" s="139"/>
      <c r="FH199" s="139"/>
      <c r="FI199" s="139"/>
      <c r="FJ199" s="139"/>
      <c r="FK199" s="139"/>
      <c r="FL199" s="139"/>
      <c r="FM199" s="139"/>
      <c r="FN199" s="140"/>
      <c r="FO199" s="138"/>
      <c r="FP199" s="139"/>
      <c r="FQ199" s="139"/>
      <c r="FR199" s="139"/>
      <c r="FS199" s="139"/>
      <c r="FT199" s="139"/>
      <c r="FU199" s="139"/>
      <c r="FV199" s="139"/>
      <c r="FW199" s="140"/>
      <c r="FX199" s="138"/>
      <c r="FY199" s="139"/>
      <c r="FZ199" s="139"/>
      <c r="GA199" s="139"/>
      <c r="GB199" s="139"/>
      <c r="GC199" s="139"/>
      <c r="GD199" s="139"/>
      <c r="GE199" s="139"/>
      <c r="GF199" s="140"/>
      <c r="GG199" s="138"/>
      <c r="GH199" s="139"/>
      <c r="GI199" s="139"/>
      <c r="GJ199" s="139"/>
      <c r="GK199" s="139"/>
      <c r="GL199" s="139"/>
      <c r="GM199" s="139"/>
      <c r="GN199" s="139"/>
      <c r="GO199" s="140"/>
      <c r="GP199" s="138"/>
      <c r="GQ199" s="139"/>
      <c r="GR199" s="139"/>
      <c r="GS199" s="139"/>
      <c r="GT199" s="139"/>
      <c r="GU199" s="139"/>
      <c r="GV199" s="139"/>
      <c r="GW199" s="139"/>
      <c r="GX199" s="140"/>
      <c r="GY199" s="138"/>
      <c r="GZ199" s="139"/>
      <c r="HA199" s="139"/>
      <c r="HB199" s="139"/>
      <c r="HC199" s="139"/>
      <c r="HD199" s="139"/>
      <c r="HE199" s="139"/>
      <c r="HF199" s="139"/>
      <c r="HG199" s="140"/>
      <c r="HH199" s="138"/>
      <c r="HI199" s="139"/>
      <c r="HJ199" s="139"/>
      <c r="HK199" s="139"/>
      <c r="HL199" s="139"/>
      <c r="HM199" s="139"/>
      <c r="HN199" s="139"/>
      <c r="HO199" s="139"/>
      <c r="HP199" s="140"/>
      <c r="HQ199" s="138"/>
      <c r="HR199" s="139"/>
      <c r="HS199" s="139"/>
      <c r="HT199" s="139"/>
      <c r="HU199" s="139"/>
      <c r="HV199" s="139"/>
      <c r="HW199" s="139"/>
      <c r="HX199" s="139"/>
      <c r="HY199" s="140"/>
      <c r="HZ199" s="138"/>
      <c r="IA199" s="139"/>
      <c r="IB199" s="139"/>
      <c r="IC199" s="139"/>
      <c r="ID199" s="139"/>
      <c r="IE199" s="139"/>
      <c r="IF199" s="139"/>
      <c r="IG199" s="139"/>
      <c r="IH199" s="140"/>
      <c r="II199" s="138"/>
      <c r="IJ199" s="139"/>
      <c r="IK199" s="139"/>
      <c r="IL199" s="139"/>
      <c r="IM199" s="139"/>
      <c r="IN199" s="139"/>
      <c r="IO199" s="139"/>
      <c r="IP199" s="139"/>
      <c r="IQ199" s="140"/>
      <c r="IR199" s="138"/>
      <c r="IS199" s="139"/>
      <c r="IT199" s="139"/>
      <c r="IU199" s="139"/>
      <c r="IV199" s="139"/>
    </row>
    <row r="200" spans="1:256" ht="15.75" customHeight="1" x14ac:dyDescent="0.3">
      <c r="A200" s="162" t="s">
        <v>166</v>
      </c>
      <c r="B200" s="163"/>
      <c r="C200" s="163"/>
      <c r="D200" s="163"/>
      <c r="E200" s="163"/>
      <c r="F200" s="163"/>
      <c r="G200" s="163"/>
      <c r="H200" s="163"/>
      <c r="I200" s="163"/>
      <c r="J200" s="163"/>
      <c r="K200" s="163"/>
      <c r="L200" s="163"/>
      <c r="M200" s="163"/>
      <c r="N200" s="163"/>
      <c r="O200" s="163"/>
      <c r="DD200" s="138"/>
      <c r="DE200" s="139"/>
      <c r="DF200" s="139"/>
      <c r="DG200" s="139"/>
      <c r="DH200" s="139"/>
      <c r="DI200" s="139"/>
      <c r="DJ200" s="139"/>
      <c r="DK200" s="139"/>
      <c r="DL200" s="140"/>
      <c r="DM200" s="138"/>
      <c r="DN200" s="139"/>
      <c r="DO200" s="139"/>
      <c r="DP200" s="139"/>
      <c r="DQ200" s="139"/>
      <c r="DR200" s="139"/>
      <c r="DS200" s="139"/>
      <c r="DT200" s="139"/>
      <c r="DU200" s="140"/>
      <c r="DV200" s="138"/>
      <c r="DW200" s="139"/>
      <c r="DX200" s="139"/>
      <c r="DY200" s="139"/>
      <c r="DZ200" s="139"/>
      <c r="EA200" s="139"/>
      <c r="EB200" s="139"/>
      <c r="EC200" s="139"/>
      <c r="ED200" s="140"/>
      <c r="EE200" s="138"/>
      <c r="EF200" s="139"/>
      <c r="EG200" s="139"/>
      <c r="EH200" s="139"/>
      <c r="EI200" s="139"/>
      <c r="EJ200" s="139"/>
      <c r="EK200" s="139"/>
      <c r="EL200" s="139"/>
      <c r="EM200" s="140"/>
      <c r="EN200" s="138"/>
      <c r="EO200" s="139"/>
      <c r="EP200" s="139"/>
      <c r="EQ200" s="139"/>
      <c r="ER200" s="139"/>
      <c r="ES200" s="139"/>
      <c r="ET200" s="139"/>
      <c r="EU200" s="139"/>
      <c r="EV200" s="140"/>
      <c r="EW200" s="138"/>
      <c r="EX200" s="139"/>
      <c r="EY200" s="139"/>
      <c r="EZ200" s="139"/>
      <c r="FA200" s="139"/>
      <c r="FB200" s="139"/>
      <c r="FC200" s="139"/>
      <c r="FD200" s="139"/>
      <c r="FE200" s="140"/>
      <c r="FF200" s="138"/>
      <c r="FG200" s="139"/>
      <c r="FH200" s="139"/>
      <c r="FI200" s="139"/>
      <c r="FJ200" s="139"/>
      <c r="FK200" s="139"/>
      <c r="FL200" s="139"/>
      <c r="FM200" s="139"/>
      <c r="FN200" s="140"/>
      <c r="FO200" s="138"/>
      <c r="FP200" s="139"/>
      <c r="FQ200" s="139"/>
      <c r="FR200" s="139"/>
      <c r="FS200" s="139"/>
      <c r="FT200" s="139"/>
      <c r="FU200" s="139"/>
      <c r="FV200" s="139"/>
      <c r="FW200" s="140"/>
      <c r="FX200" s="138"/>
      <c r="FY200" s="139"/>
      <c r="FZ200" s="139"/>
      <c r="GA200" s="139"/>
      <c r="GB200" s="139"/>
      <c r="GC200" s="139"/>
      <c r="GD200" s="139"/>
      <c r="GE200" s="139"/>
      <c r="GF200" s="140"/>
      <c r="GG200" s="138"/>
      <c r="GH200" s="139"/>
      <c r="GI200" s="139"/>
      <c r="GJ200" s="139"/>
      <c r="GK200" s="139"/>
      <c r="GL200" s="139"/>
      <c r="GM200" s="139"/>
      <c r="GN200" s="139"/>
      <c r="GO200" s="140"/>
      <c r="GP200" s="138"/>
      <c r="GQ200" s="139"/>
      <c r="GR200" s="139"/>
      <c r="GS200" s="139"/>
      <c r="GT200" s="139"/>
      <c r="GU200" s="139"/>
      <c r="GV200" s="139"/>
      <c r="GW200" s="139"/>
      <c r="GX200" s="140"/>
      <c r="GY200" s="138"/>
      <c r="GZ200" s="139"/>
      <c r="HA200" s="139"/>
      <c r="HB200" s="139"/>
      <c r="HC200" s="139"/>
      <c r="HD200" s="139"/>
      <c r="HE200" s="139"/>
      <c r="HF200" s="139"/>
      <c r="HG200" s="140"/>
      <c r="HH200" s="138"/>
      <c r="HI200" s="139"/>
      <c r="HJ200" s="139"/>
      <c r="HK200" s="139"/>
      <c r="HL200" s="139"/>
      <c r="HM200" s="139"/>
      <c r="HN200" s="139"/>
      <c r="HO200" s="139"/>
      <c r="HP200" s="140"/>
      <c r="HQ200" s="138"/>
      <c r="HR200" s="139"/>
      <c r="HS200" s="139"/>
      <c r="HT200" s="139"/>
      <c r="HU200" s="139"/>
      <c r="HV200" s="139"/>
      <c r="HW200" s="139"/>
      <c r="HX200" s="139"/>
      <c r="HY200" s="140"/>
      <c r="HZ200" s="138"/>
      <c r="IA200" s="139"/>
      <c r="IB200" s="139"/>
      <c r="IC200" s="139"/>
      <c r="ID200" s="139"/>
      <c r="IE200" s="139"/>
      <c r="IF200" s="139"/>
      <c r="IG200" s="139"/>
      <c r="IH200" s="140"/>
      <c r="II200" s="138"/>
      <c r="IJ200" s="139"/>
      <c r="IK200" s="139"/>
      <c r="IL200" s="139"/>
      <c r="IM200" s="139"/>
      <c r="IN200" s="139"/>
      <c r="IO200" s="139"/>
      <c r="IP200" s="139"/>
      <c r="IQ200" s="140"/>
      <c r="IR200" s="138"/>
      <c r="IS200" s="139"/>
      <c r="IT200" s="139"/>
      <c r="IU200" s="139"/>
      <c r="IV200" s="139"/>
    </row>
    <row r="201" spans="1:256" ht="15.75" customHeight="1" x14ac:dyDescent="0.3">
      <c r="A201" s="164" t="s">
        <v>167</v>
      </c>
      <c r="B201" s="165"/>
      <c r="C201" s="165"/>
      <c r="D201" s="165"/>
      <c r="E201" s="165"/>
      <c r="F201" s="165"/>
      <c r="G201" s="165"/>
      <c r="H201" s="165"/>
      <c r="I201" s="165"/>
      <c r="J201" s="165"/>
      <c r="K201" s="165"/>
      <c r="L201" s="165"/>
      <c r="M201" s="165"/>
      <c r="N201" s="165"/>
      <c r="O201" s="165"/>
      <c r="DD201" s="138"/>
      <c r="DE201" s="139"/>
      <c r="DF201" s="139"/>
      <c r="DG201" s="139"/>
      <c r="DH201" s="139"/>
      <c r="DI201" s="139"/>
      <c r="DJ201" s="139"/>
      <c r="DK201" s="139"/>
      <c r="DL201" s="140"/>
      <c r="DM201" s="138"/>
      <c r="DN201" s="139"/>
      <c r="DO201" s="139"/>
      <c r="DP201" s="139"/>
      <c r="DQ201" s="139"/>
      <c r="DR201" s="139"/>
      <c r="DS201" s="139"/>
      <c r="DT201" s="139"/>
      <c r="DU201" s="140"/>
      <c r="DV201" s="138"/>
      <c r="DW201" s="139"/>
      <c r="DX201" s="139"/>
      <c r="DY201" s="139"/>
      <c r="DZ201" s="139"/>
      <c r="EA201" s="139"/>
      <c r="EB201" s="139"/>
      <c r="EC201" s="139"/>
      <c r="ED201" s="140"/>
      <c r="EE201" s="138"/>
      <c r="EF201" s="139"/>
      <c r="EG201" s="139"/>
      <c r="EH201" s="139"/>
      <c r="EI201" s="139"/>
      <c r="EJ201" s="139"/>
      <c r="EK201" s="139"/>
      <c r="EL201" s="139"/>
      <c r="EM201" s="140"/>
      <c r="EN201" s="138"/>
      <c r="EO201" s="139"/>
      <c r="EP201" s="139"/>
      <c r="EQ201" s="139"/>
      <c r="ER201" s="139"/>
      <c r="ES201" s="139"/>
      <c r="ET201" s="139"/>
      <c r="EU201" s="139"/>
      <c r="EV201" s="140"/>
      <c r="EW201" s="138"/>
      <c r="EX201" s="139"/>
      <c r="EY201" s="139"/>
      <c r="EZ201" s="139"/>
      <c r="FA201" s="139"/>
      <c r="FB201" s="139"/>
      <c r="FC201" s="139"/>
      <c r="FD201" s="139"/>
      <c r="FE201" s="140"/>
      <c r="FF201" s="138"/>
      <c r="FG201" s="139"/>
      <c r="FH201" s="139"/>
      <c r="FI201" s="139"/>
      <c r="FJ201" s="139"/>
      <c r="FK201" s="139"/>
      <c r="FL201" s="139"/>
      <c r="FM201" s="139"/>
      <c r="FN201" s="140"/>
      <c r="FO201" s="138"/>
      <c r="FP201" s="139"/>
      <c r="FQ201" s="139"/>
      <c r="FR201" s="139"/>
      <c r="FS201" s="139"/>
      <c r="FT201" s="139"/>
      <c r="FU201" s="139"/>
      <c r="FV201" s="139"/>
      <c r="FW201" s="140"/>
      <c r="FX201" s="138"/>
      <c r="FY201" s="139"/>
      <c r="FZ201" s="139"/>
      <c r="GA201" s="139"/>
      <c r="GB201" s="139"/>
      <c r="GC201" s="139"/>
      <c r="GD201" s="139"/>
      <c r="GE201" s="139"/>
      <c r="GF201" s="140"/>
      <c r="GG201" s="138"/>
      <c r="GH201" s="139"/>
      <c r="GI201" s="139"/>
      <c r="GJ201" s="139"/>
      <c r="GK201" s="139"/>
      <c r="GL201" s="139"/>
      <c r="GM201" s="139"/>
      <c r="GN201" s="139"/>
      <c r="GO201" s="140"/>
      <c r="GP201" s="138"/>
      <c r="GQ201" s="139"/>
      <c r="GR201" s="139"/>
      <c r="GS201" s="139"/>
      <c r="GT201" s="139"/>
      <c r="GU201" s="139"/>
      <c r="GV201" s="139"/>
      <c r="GW201" s="139"/>
      <c r="GX201" s="140"/>
      <c r="GY201" s="138"/>
      <c r="GZ201" s="139"/>
      <c r="HA201" s="139"/>
      <c r="HB201" s="139"/>
      <c r="HC201" s="139"/>
      <c r="HD201" s="139"/>
      <c r="HE201" s="139"/>
      <c r="HF201" s="139"/>
      <c r="HG201" s="140"/>
      <c r="HH201" s="138"/>
      <c r="HI201" s="139"/>
      <c r="HJ201" s="139"/>
      <c r="HK201" s="139"/>
      <c r="HL201" s="139"/>
      <c r="HM201" s="139"/>
      <c r="HN201" s="139"/>
      <c r="HO201" s="139"/>
      <c r="HP201" s="140"/>
      <c r="HQ201" s="138"/>
      <c r="HR201" s="139"/>
      <c r="HS201" s="139"/>
      <c r="HT201" s="139"/>
      <c r="HU201" s="139"/>
      <c r="HV201" s="139"/>
      <c r="HW201" s="139"/>
      <c r="HX201" s="139"/>
      <c r="HY201" s="140"/>
      <c r="HZ201" s="138"/>
      <c r="IA201" s="139"/>
      <c r="IB201" s="139"/>
      <c r="IC201" s="139"/>
      <c r="ID201" s="139"/>
      <c r="IE201" s="139"/>
      <c r="IF201" s="139"/>
      <c r="IG201" s="139"/>
      <c r="IH201" s="140"/>
      <c r="II201" s="138"/>
      <c r="IJ201" s="139"/>
      <c r="IK201" s="139"/>
      <c r="IL201" s="139"/>
      <c r="IM201" s="139"/>
      <c r="IN201" s="139"/>
      <c r="IO201" s="139"/>
      <c r="IP201" s="139"/>
      <c r="IQ201" s="140"/>
      <c r="IR201" s="138"/>
      <c r="IS201" s="139"/>
      <c r="IT201" s="139"/>
      <c r="IU201" s="139"/>
      <c r="IV201" s="139"/>
    </row>
    <row r="202" spans="1:256" ht="27.6" x14ac:dyDescent="0.3">
      <c r="A202" s="145" t="s">
        <v>2</v>
      </c>
      <c r="B202" s="145" t="s">
        <v>3</v>
      </c>
      <c r="C202" s="145" t="s">
        <v>4</v>
      </c>
      <c r="D202" s="145" t="s">
        <v>5</v>
      </c>
      <c r="E202" s="36" t="s">
        <v>6</v>
      </c>
      <c r="F202" s="36" t="s">
        <v>7</v>
      </c>
      <c r="G202" s="145" t="s">
        <v>8</v>
      </c>
      <c r="H202" s="145"/>
      <c r="I202" s="145" t="s">
        <v>9</v>
      </c>
      <c r="J202" s="150" t="s">
        <v>427</v>
      </c>
      <c r="K202" s="145" t="s">
        <v>428</v>
      </c>
      <c r="L202" s="145" t="s">
        <v>414</v>
      </c>
      <c r="M202" s="145" t="s">
        <v>429</v>
      </c>
      <c r="N202" s="145" t="s">
        <v>430</v>
      </c>
      <c r="O202" s="145" t="s">
        <v>431</v>
      </c>
    </row>
    <row r="203" spans="1:256" ht="27.6" x14ac:dyDescent="0.3">
      <c r="A203" s="146"/>
      <c r="B203" s="145"/>
      <c r="C203" s="145"/>
      <c r="D203" s="145"/>
      <c r="E203" s="24">
        <v>2.5000000000000001E-2</v>
      </c>
      <c r="F203" s="25">
        <v>0</v>
      </c>
      <c r="G203" s="36" t="s">
        <v>10</v>
      </c>
      <c r="H203" s="36" t="s">
        <v>180</v>
      </c>
      <c r="I203" s="145"/>
      <c r="J203" s="150"/>
      <c r="K203" s="145"/>
      <c r="L203" s="145"/>
      <c r="M203" s="145"/>
      <c r="N203" s="145"/>
      <c r="O203" s="145"/>
    </row>
    <row r="204" spans="1:256" ht="179.25" customHeight="1" x14ac:dyDescent="0.3">
      <c r="A204" s="126" t="s">
        <v>168</v>
      </c>
      <c r="B204" s="119" t="s">
        <v>274</v>
      </c>
      <c r="C204" s="106" t="s">
        <v>169</v>
      </c>
      <c r="D204" s="106" t="s">
        <v>170</v>
      </c>
      <c r="E204" s="108">
        <v>2.5</v>
      </c>
      <c r="F204" s="108"/>
      <c r="G204" s="107" t="s">
        <v>432</v>
      </c>
      <c r="H204" s="107"/>
      <c r="I204" s="108">
        <f>MAX(E204:G204)</f>
        <v>2.5</v>
      </c>
      <c r="J204" s="109" t="s">
        <v>552</v>
      </c>
      <c r="K204" s="39"/>
      <c r="L204" s="39"/>
      <c r="M204" s="39"/>
      <c r="N204" s="39"/>
      <c r="O204" s="39"/>
    </row>
    <row r="205" spans="1:256" ht="27.6" x14ac:dyDescent="0.3">
      <c r="A205" s="145" t="s">
        <v>2</v>
      </c>
      <c r="B205" s="145" t="s">
        <v>3</v>
      </c>
      <c r="C205" s="145" t="s">
        <v>4</v>
      </c>
      <c r="D205" s="145" t="s">
        <v>5</v>
      </c>
      <c r="E205" s="36" t="s">
        <v>6</v>
      </c>
      <c r="F205" s="36" t="s">
        <v>7</v>
      </c>
      <c r="G205" s="145" t="s">
        <v>8</v>
      </c>
      <c r="H205" s="145"/>
      <c r="I205" s="145" t="s">
        <v>9</v>
      </c>
      <c r="J205" s="150" t="s">
        <v>427</v>
      </c>
      <c r="K205" s="145" t="s">
        <v>428</v>
      </c>
      <c r="L205" s="145" t="s">
        <v>414</v>
      </c>
      <c r="M205" s="145" t="s">
        <v>429</v>
      </c>
      <c r="N205" s="145" t="s">
        <v>430</v>
      </c>
      <c r="O205" s="145" t="s">
        <v>431</v>
      </c>
    </row>
    <row r="206" spans="1:256" ht="27.6" x14ac:dyDescent="0.3">
      <c r="A206" s="146"/>
      <c r="B206" s="145"/>
      <c r="C206" s="145"/>
      <c r="D206" s="145"/>
      <c r="E206" s="24">
        <v>2.5000000000000001E-2</v>
      </c>
      <c r="F206" s="25">
        <v>0</v>
      </c>
      <c r="G206" s="36" t="s">
        <v>10</v>
      </c>
      <c r="H206" s="36" t="s">
        <v>180</v>
      </c>
      <c r="I206" s="145"/>
      <c r="J206" s="150"/>
      <c r="K206" s="145"/>
      <c r="L206" s="145"/>
      <c r="M206" s="145"/>
      <c r="N206" s="145"/>
      <c r="O206" s="145"/>
    </row>
    <row r="207" spans="1:256" ht="156.6" x14ac:dyDescent="0.3">
      <c r="A207" s="126" t="s">
        <v>171</v>
      </c>
      <c r="B207" s="119" t="s">
        <v>275</v>
      </c>
      <c r="C207" s="106" t="s">
        <v>172</v>
      </c>
      <c r="D207" s="106" t="s">
        <v>173</v>
      </c>
      <c r="E207" s="108">
        <v>2.5</v>
      </c>
      <c r="F207" s="108"/>
      <c r="G207" s="107" t="s">
        <v>432</v>
      </c>
      <c r="H207" s="107"/>
      <c r="I207" s="108">
        <f>MAX(E207:G207)</f>
        <v>2.5</v>
      </c>
      <c r="J207" s="109" t="s">
        <v>553</v>
      </c>
      <c r="K207" s="39"/>
      <c r="L207" s="39"/>
      <c r="M207" s="39"/>
      <c r="N207" s="39"/>
      <c r="O207" s="39"/>
    </row>
    <row r="208" spans="1:256" ht="27.6" x14ac:dyDescent="0.3">
      <c r="A208" s="145" t="s">
        <v>2</v>
      </c>
      <c r="B208" s="145" t="s">
        <v>3</v>
      </c>
      <c r="C208" s="145" t="s">
        <v>4</v>
      </c>
      <c r="D208" s="145" t="s">
        <v>5</v>
      </c>
      <c r="E208" s="36" t="s">
        <v>6</v>
      </c>
      <c r="F208" s="36" t="s">
        <v>7</v>
      </c>
      <c r="G208" s="145" t="s">
        <v>8</v>
      </c>
      <c r="H208" s="145"/>
      <c r="I208" s="145" t="s">
        <v>9</v>
      </c>
      <c r="J208" s="150" t="s">
        <v>427</v>
      </c>
      <c r="K208" s="145" t="s">
        <v>428</v>
      </c>
      <c r="L208" s="145" t="s">
        <v>414</v>
      </c>
      <c r="M208" s="145" t="s">
        <v>429</v>
      </c>
      <c r="N208" s="145" t="s">
        <v>430</v>
      </c>
      <c r="O208" s="145" t="s">
        <v>431</v>
      </c>
    </row>
    <row r="209" spans="1:15" ht="27.6" x14ac:dyDescent="0.3">
      <c r="A209" s="146"/>
      <c r="B209" s="145"/>
      <c r="C209" s="145"/>
      <c r="D209" s="145"/>
      <c r="E209" s="24">
        <v>2.5000000000000001E-2</v>
      </c>
      <c r="F209" s="25">
        <v>0</v>
      </c>
      <c r="G209" s="36" t="s">
        <v>10</v>
      </c>
      <c r="H209" s="36" t="s">
        <v>180</v>
      </c>
      <c r="I209" s="145"/>
      <c r="J209" s="150"/>
      <c r="K209" s="145"/>
      <c r="L209" s="145"/>
      <c r="M209" s="145"/>
      <c r="N209" s="145"/>
      <c r="O209" s="145"/>
    </row>
    <row r="210" spans="1:15" ht="208.8" x14ac:dyDescent="0.3">
      <c r="A210" s="122" t="s">
        <v>174</v>
      </c>
      <c r="B210" s="119" t="s">
        <v>276</v>
      </c>
      <c r="C210" s="106" t="s">
        <v>175</v>
      </c>
      <c r="D210" s="106" t="s">
        <v>176</v>
      </c>
      <c r="E210" s="108">
        <v>2.5</v>
      </c>
      <c r="F210" s="108"/>
      <c r="G210" s="107" t="s">
        <v>432</v>
      </c>
      <c r="H210" s="107"/>
      <c r="I210" s="108">
        <f>MAX(E210:G210)</f>
        <v>2.5</v>
      </c>
      <c r="J210" s="109" t="s">
        <v>553</v>
      </c>
      <c r="K210" s="39"/>
      <c r="L210" s="39"/>
      <c r="M210" s="39"/>
      <c r="N210" s="39"/>
      <c r="O210" s="39"/>
    </row>
    <row r="211" spans="1:15" ht="27.6" x14ac:dyDescent="0.3">
      <c r="A211" s="145" t="s">
        <v>2</v>
      </c>
      <c r="B211" s="145" t="s">
        <v>3</v>
      </c>
      <c r="C211" s="145" t="s">
        <v>4</v>
      </c>
      <c r="D211" s="145" t="s">
        <v>5</v>
      </c>
      <c r="E211" s="36" t="s">
        <v>6</v>
      </c>
      <c r="F211" s="36" t="s">
        <v>7</v>
      </c>
      <c r="G211" s="145" t="s">
        <v>8</v>
      </c>
      <c r="H211" s="145"/>
      <c r="I211" s="145" t="s">
        <v>9</v>
      </c>
      <c r="J211" s="150" t="s">
        <v>427</v>
      </c>
      <c r="K211" s="145" t="s">
        <v>428</v>
      </c>
      <c r="L211" s="145" t="s">
        <v>414</v>
      </c>
      <c r="M211" s="145" t="s">
        <v>429</v>
      </c>
      <c r="N211" s="145" t="s">
        <v>430</v>
      </c>
      <c r="O211" s="145" t="s">
        <v>431</v>
      </c>
    </row>
    <row r="212" spans="1:15" ht="27.6" x14ac:dyDescent="0.3">
      <c r="A212" s="146"/>
      <c r="B212" s="145"/>
      <c r="C212" s="145"/>
      <c r="D212" s="145"/>
      <c r="E212" s="24">
        <v>2.5000000000000001E-2</v>
      </c>
      <c r="F212" s="25">
        <v>0</v>
      </c>
      <c r="G212" s="36" t="s">
        <v>10</v>
      </c>
      <c r="H212" s="36" t="s">
        <v>180</v>
      </c>
      <c r="I212" s="145"/>
      <c r="J212" s="150"/>
      <c r="K212" s="145"/>
      <c r="L212" s="145"/>
      <c r="M212" s="145"/>
      <c r="N212" s="145"/>
      <c r="O212" s="145"/>
    </row>
    <row r="213" spans="1:15" ht="131.25" customHeight="1" x14ac:dyDescent="0.3">
      <c r="A213" s="126" t="s">
        <v>177</v>
      </c>
      <c r="B213" s="130" t="s">
        <v>277</v>
      </c>
      <c r="C213" s="106" t="s">
        <v>178</v>
      </c>
      <c r="D213" s="106" t="s">
        <v>278</v>
      </c>
      <c r="E213" s="108">
        <v>2.5</v>
      </c>
      <c r="F213" s="108"/>
      <c r="G213" s="107" t="s">
        <v>432</v>
      </c>
      <c r="H213" s="107"/>
      <c r="I213" s="108">
        <f>MAX(E213:G213)</f>
        <v>2.5</v>
      </c>
      <c r="J213" s="109" t="s">
        <v>553</v>
      </c>
      <c r="K213" s="39"/>
      <c r="L213" s="39"/>
      <c r="M213" s="39"/>
      <c r="N213" s="39"/>
      <c r="O213" s="39"/>
    </row>
    <row r="214" spans="1:15" s="21" customFormat="1" x14ac:dyDescent="0.3">
      <c r="E214" s="22"/>
      <c r="F214" s="22"/>
      <c r="G214" s="22"/>
      <c r="H214" s="22"/>
      <c r="I214" s="22"/>
      <c r="J214" s="99"/>
    </row>
    <row r="215" spans="1:15" s="21" customFormat="1" x14ac:dyDescent="0.3">
      <c r="E215" s="22"/>
      <c r="F215" s="22"/>
      <c r="G215" s="22"/>
      <c r="H215" s="22"/>
      <c r="I215" s="22"/>
      <c r="J215" s="99"/>
    </row>
    <row r="216" spans="1:15" s="21" customFormat="1" x14ac:dyDescent="0.3">
      <c r="E216" s="22"/>
      <c r="F216" s="22"/>
      <c r="G216" s="22"/>
      <c r="H216" s="22"/>
      <c r="I216" s="22"/>
      <c r="J216" s="99"/>
    </row>
    <row r="217" spans="1:15" s="21" customFormat="1" x14ac:dyDescent="0.3">
      <c r="E217" s="22"/>
      <c r="F217" s="22"/>
      <c r="G217" s="22"/>
      <c r="H217" s="22"/>
      <c r="I217" s="22"/>
      <c r="J217" s="99"/>
    </row>
    <row r="218" spans="1:15" s="21" customFormat="1" x14ac:dyDescent="0.3">
      <c r="E218" s="22"/>
      <c r="F218" s="22"/>
      <c r="G218" s="22"/>
      <c r="H218" s="22"/>
      <c r="I218" s="22"/>
      <c r="J218" s="99"/>
    </row>
    <row r="219" spans="1:15" s="21" customFormat="1" x14ac:dyDescent="0.3">
      <c r="E219" s="22"/>
      <c r="F219" s="22"/>
      <c r="G219" s="22"/>
      <c r="H219" s="22"/>
      <c r="I219" s="22"/>
      <c r="J219" s="99"/>
    </row>
    <row r="220" spans="1:15" s="21" customFormat="1" x14ac:dyDescent="0.3">
      <c r="E220" s="22"/>
      <c r="F220" s="22"/>
      <c r="G220" s="22"/>
      <c r="H220" s="22"/>
      <c r="I220" s="22"/>
      <c r="J220" s="99"/>
    </row>
    <row r="221" spans="1:15" s="21" customFormat="1" x14ac:dyDescent="0.3">
      <c r="E221" s="22"/>
      <c r="F221" s="22"/>
      <c r="G221" s="22"/>
      <c r="H221" s="22"/>
      <c r="I221" s="22"/>
      <c r="J221" s="99"/>
    </row>
    <row r="222" spans="1:15" s="21" customFormat="1" x14ac:dyDescent="0.3">
      <c r="E222" s="22"/>
      <c r="F222" s="22"/>
      <c r="G222" s="22"/>
      <c r="H222" s="22"/>
      <c r="I222" s="22"/>
      <c r="J222" s="99"/>
    </row>
    <row r="223" spans="1:15" s="21" customFormat="1" x14ac:dyDescent="0.3">
      <c r="E223" s="22"/>
      <c r="F223" s="22"/>
      <c r="G223" s="22"/>
      <c r="H223" s="22"/>
      <c r="I223" s="22"/>
      <c r="J223" s="99"/>
    </row>
    <row r="224" spans="1:15" s="21" customFormat="1" x14ac:dyDescent="0.3">
      <c r="E224" s="22"/>
      <c r="F224" s="22"/>
      <c r="G224" s="22"/>
      <c r="H224" s="22"/>
      <c r="I224" s="22"/>
      <c r="J224" s="99"/>
    </row>
    <row r="225" spans="5:10" s="21" customFormat="1" x14ac:dyDescent="0.3">
      <c r="E225" s="22"/>
      <c r="F225" s="22"/>
      <c r="G225" s="22"/>
      <c r="H225" s="22"/>
      <c r="I225" s="22"/>
      <c r="J225" s="99"/>
    </row>
    <row r="226" spans="5:10" s="21" customFormat="1" x14ac:dyDescent="0.3">
      <c r="E226" s="22"/>
      <c r="F226" s="22"/>
      <c r="G226" s="22"/>
      <c r="H226" s="22"/>
      <c r="I226" s="22"/>
      <c r="J226" s="99"/>
    </row>
    <row r="227" spans="5:10" s="21" customFormat="1" x14ac:dyDescent="0.3">
      <c r="E227" s="22"/>
      <c r="F227" s="22"/>
      <c r="G227" s="22"/>
      <c r="H227" s="22"/>
      <c r="I227" s="22"/>
      <c r="J227" s="99"/>
    </row>
    <row r="228" spans="5:10" s="21" customFormat="1" x14ac:dyDescent="0.3">
      <c r="E228" s="22"/>
      <c r="F228" s="22"/>
      <c r="G228" s="22"/>
      <c r="H228" s="22"/>
      <c r="I228" s="22"/>
      <c r="J228" s="99"/>
    </row>
    <row r="229" spans="5:10" s="21" customFormat="1" x14ac:dyDescent="0.3">
      <c r="E229" s="22"/>
      <c r="F229" s="22"/>
      <c r="G229" s="22"/>
      <c r="H229" s="22"/>
      <c r="I229" s="22"/>
      <c r="J229" s="99"/>
    </row>
    <row r="230" spans="5:10" s="21" customFormat="1" x14ac:dyDescent="0.3">
      <c r="E230" s="22"/>
      <c r="F230" s="22"/>
      <c r="G230" s="22"/>
      <c r="H230" s="22"/>
      <c r="I230" s="22"/>
      <c r="J230" s="99"/>
    </row>
    <row r="231" spans="5:10" s="21" customFormat="1" x14ac:dyDescent="0.3">
      <c r="E231" s="22"/>
      <c r="F231" s="22"/>
      <c r="G231" s="22"/>
      <c r="H231" s="22"/>
      <c r="I231" s="22"/>
      <c r="J231" s="99"/>
    </row>
    <row r="232" spans="5:10" s="21" customFormat="1" x14ac:dyDescent="0.3">
      <c r="E232" s="22"/>
      <c r="F232" s="22"/>
      <c r="G232" s="22"/>
      <c r="H232" s="22"/>
      <c r="I232" s="22"/>
      <c r="J232" s="99"/>
    </row>
    <row r="233" spans="5:10" s="21" customFormat="1" x14ac:dyDescent="0.3">
      <c r="E233" s="22"/>
      <c r="F233" s="22"/>
      <c r="G233" s="22"/>
      <c r="H233" s="22"/>
      <c r="I233" s="22"/>
      <c r="J233" s="99"/>
    </row>
    <row r="234" spans="5:10" s="21" customFormat="1" x14ac:dyDescent="0.3">
      <c r="E234" s="22"/>
      <c r="F234" s="22"/>
      <c r="G234" s="22"/>
      <c r="H234" s="22"/>
      <c r="I234" s="22"/>
      <c r="J234" s="99"/>
    </row>
    <row r="235" spans="5:10" s="21" customFormat="1" x14ac:dyDescent="0.3">
      <c r="E235" s="22"/>
      <c r="F235" s="22"/>
      <c r="G235" s="22"/>
      <c r="H235" s="22"/>
      <c r="I235" s="22"/>
      <c r="J235" s="99"/>
    </row>
    <row r="236" spans="5:10" s="21" customFormat="1" x14ac:dyDescent="0.3">
      <c r="E236" s="22"/>
      <c r="F236" s="22"/>
      <c r="G236" s="22"/>
      <c r="H236" s="22"/>
      <c r="I236" s="22"/>
      <c r="J236" s="99"/>
    </row>
    <row r="237" spans="5:10" s="21" customFormat="1" x14ac:dyDescent="0.3">
      <c r="E237" s="22"/>
      <c r="F237" s="22"/>
      <c r="G237" s="22"/>
      <c r="H237" s="22"/>
      <c r="I237" s="22"/>
      <c r="J237" s="99"/>
    </row>
    <row r="238" spans="5:10" s="21" customFormat="1" x14ac:dyDescent="0.3">
      <c r="E238" s="22"/>
      <c r="F238" s="22"/>
      <c r="G238" s="22"/>
      <c r="H238" s="22"/>
      <c r="I238" s="22"/>
      <c r="J238" s="99"/>
    </row>
    <row r="239" spans="5:10" s="21" customFormat="1" x14ac:dyDescent="0.3">
      <c r="E239" s="22"/>
      <c r="F239" s="22"/>
      <c r="G239" s="22"/>
      <c r="H239" s="22"/>
      <c r="I239" s="22"/>
      <c r="J239" s="99"/>
    </row>
    <row r="240" spans="5:10" s="21" customFormat="1" x14ac:dyDescent="0.3">
      <c r="E240" s="22"/>
      <c r="F240" s="22"/>
      <c r="G240" s="22"/>
      <c r="H240" s="22"/>
      <c r="I240" s="22"/>
      <c r="J240" s="99"/>
    </row>
    <row r="241" spans="5:10" s="21" customFormat="1" x14ac:dyDescent="0.3">
      <c r="E241" s="22"/>
      <c r="F241" s="22"/>
      <c r="G241" s="22"/>
      <c r="H241" s="22"/>
      <c r="I241" s="22"/>
      <c r="J241" s="99"/>
    </row>
    <row r="242" spans="5:10" s="21" customFormat="1" x14ac:dyDescent="0.3">
      <c r="E242" s="22"/>
      <c r="F242" s="22"/>
      <c r="G242" s="22"/>
      <c r="H242" s="22"/>
      <c r="I242" s="22"/>
      <c r="J242" s="99"/>
    </row>
    <row r="243" spans="5:10" s="21" customFormat="1" x14ac:dyDescent="0.3">
      <c r="E243" s="22"/>
      <c r="F243" s="22"/>
      <c r="G243" s="22"/>
      <c r="H243" s="22"/>
      <c r="I243" s="22"/>
      <c r="J243" s="99"/>
    </row>
    <row r="244" spans="5:10" s="21" customFormat="1" x14ac:dyDescent="0.3">
      <c r="E244" s="22"/>
      <c r="F244" s="22"/>
      <c r="G244" s="22"/>
      <c r="H244" s="22"/>
      <c r="I244" s="22"/>
      <c r="J244" s="99"/>
    </row>
    <row r="245" spans="5:10" s="21" customFormat="1" x14ac:dyDescent="0.3">
      <c r="E245" s="22"/>
      <c r="F245" s="22"/>
      <c r="G245" s="22"/>
      <c r="H245" s="22"/>
      <c r="I245" s="22"/>
      <c r="J245" s="99"/>
    </row>
    <row r="246" spans="5:10" s="21" customFormat="1" x14ac:dyDescent="0.3">
      <c r="E246" s="22"/>
      <c r="F246" s="22"/>
      <c r="G246" s="22"/>
      <c r="H246" s="22"/>
      <c r="I246" s="22"/>
      <c r="J246" s="99"/>
    </row>
    <row r="247" spans="5:10" s="21" customFormat="1" x14ac:dyDescent="0.3">
      <c r="E247" s="22"/>
      <c r="F247" s="22"/>
      <c r="G247" s="22"/>
      <c r="H247" s="22"/>
      <c r="I247" s="22"/>
      <c r="J247" s="99"/>
    </row>
    <row r="248" spans="5:10" s="21" customFormat="1" x14ac:dyDescent="0.3">
      <c r="E248" s="22"/>
      <c r="F248" s="22"/>
      <c r="G248" s="22"/>
      <c r="H248" s="22"/>
      <c r="I248" s="22"/>
      <c r="J248" s="99"/>
    </row>
    <row r="249" spans="5:10" s="21" customFormat="1" x14ac:dyDescent="0.3">
      <c r="E249" s="22"/>
      <c r="F249" s="22"/>
      <c r="G249" s="22"/>
      <c r="H249" s="22"/>
      <c r="I249" s="22"/>
      <c r="J249" s="99"/>
    </row>
    <row r="250" spans="5:10" s="21" customFormat="1" x14ac:dyDescent="0.3">
      <c r="E250" s="22"/>
      <c r="F250" s="22"/>
      <c r="G250" s="22"/>
      <c r="H250" s="22"/>
      <c r="I250" s="22"/>
      <c r="J250" s="99"/>
    </row>
    <row r="251" spans="5:10" s="21" customFormat="1" x14ac:dyDescent="0.3">
      <c r="E251" s="22"/>
      <c r="F251" s="22"/>
      <c r="G251" s="22"/>
      <c r="H251" s="22"/>
      <c r="I251" s="22"/>
      <c r="J251" s="99"/>
    </row>
    <row r="252" spans="5:10" s="21" customFormat="1" x14ac:dyDescent="0.3">
      <c r="E252" s="22"/>
      <c r="F252" s="22"/>
      <c r="G252" s="22"/>
      <c r="H252" s="22"/>
      <c r="I252" s="22"/>
      <c r="J252" s="99"/>
    </row>
    <row r="253" spans="5:10" s="21" customFormat="1" x14ac:dyDescent="0.3">
      <c r="E253" s="22"/>
      <c r="F253" s="22"/>
      <c r="G253" s="22"/>
      <c r="H253" s="22"/>
      <c r="I253" s="22"/>
      <c r="J253" s="99"/>
    </row>
    <row r="254" spans="5:10" s="21" customFormat="1" x14ac:dyDescent="0.3">
      <c r="E254" s="22"/>
      <c r="F254" s="22"/>
      <c r="G254" s="22"/>
      <c r="H254" s="22"/>
      <c r="I254" s="22"/>
      <c r="J254" s="99"/>
    </row>
    <row r="255" spans="5:10" s="21" customFormat="1" x14ac:dyDescent="0.3">
      <c r="E255" s="22"/>
      <c r="F255" s="22"/>
      <c r="G255" s="22"/>
      <c r="H255" s="22"/>
      <c r="I255" s="22"/>
      <c r="J255" s="99"/>
    </row>
    <row r="256" spans="5:10" s="21" customFormat="1" x14ac:dyDescent="0.3">
      <c r="E256" s="22"/>
      <c r="F256" s="22"/>
      <c r="G256" s="22"/>
      <c r="H256" s="22"/>
      <c r="I256" s="22"/>
      <c r="J256" s="99"/>
    </row>
    <row r="257" spans="5:10" s="21" customFormat="1" x14ac:dyDescent="0.3">
      <c r="E257" s="22"/>
      <c r="F257" s="22"/>
      <c r="G257" s="22"/>
      <c r="H257" s="22"/>
      <c r="I257" s="22"/>
      <c r="J257" s="99"/>
    </row>
    <row r="258" spans="5:10" s="21" customFormat="1" x14ac:dyDescent="0.3">
      <c r="E258" s="22"/>
      <c r="F258" s="22"/>
      <c r="G258" s="22"/>
      <c r="H258" s="22"/>
      <c r="I258" s="22"/>
      <c r="J258" s="99"/>
    </row>
    <row r="259" spans="5:10" s="21" customFormat="1" x14ac:dyDescent="0.3">
      <c r="E259" s="22"/>
      <c r="F259" s="22"/>
      <c r="G259" s="22"/>
      <c r="H259" s="22"/>
      <c r="I259" s="22"/>
      <c r="J259" s="99"/>
    </row>
    <row r="260" spans="5:10" s="21" customFormat="1" x14ac:dyDescent="0.3">
      <c r="E260" s="22"/>
      <c r="F260" s="22"/>
      <c r="G260" s="22"/>
      <c r="H260" s="22"/>
      <c r="I260" s="22"/>
      <c r="J260" s="99"/>
    </row>
    <row r="261" spans="5:10" s="21" customFormat="1" x14ac:dyDescent="0.3">
      <c r="E261" s="22"/>
      <c r="F261" s="22"/>
      <c r="G261" s="22"/>
      <c r="H261" s="22"/>
      <c r="I261" s="22"/>
      <c r="J261" s="99"/>
    </row>
    <row r="262" spans="5:10" s="21" customFormat="1" x14ac:dyDescent="0.3">
      <c r="E262" s="22"/>
      <c r="F262" s="22"/>
      <c r="G262" s="22"/>
      <c r="H262" s="22"/>
      <c r="I262" s="22"/>
      <c r="J262" s="99"/>
    </row>
    <row r="263" spans="5:10" s="21" customFormat="1" x14ac:dyDescent="0.3">
      <c r="E263" s="22"/>
      <c r="F263" s="22"/>
      <c r="G263" s="22"/>
      <c r="H263" s="22"/>
      <c r="I263" s="22"/>
      <c r="J263" s="99"/>
    </row>
    <row r="264" spans="5:10" s="21" customFormat="1" x14ac:dyDescent="0.3">
      <c r="E264" s="22"/>
      <c r="F264" s="22"/>
      <c r="G264" s="22"/>
      <c r="H264" s="22"/>
      <c r="I264" s="22"/>
      <c r="J264" s="99"/>
    </row>
    <row r="265" spans="5:10" s="21" customFormat="1" x14ac:dyDescent="0.3">
      <c r="E265" s="22"/>
      <c r="F265" s="22"/>
      <c r="G265" s="22"/>
      <c r="H265" s="22"/>
      <c r="I265" s="22"/>
      <c r="J265" s="99"/>
    </row>
    <row r="266" spans="5:10" s="21" customFormat="1" x14ac:dyDescent="0.3">
      <c r="E266" s="22"/>
      <c r="F266" s="22"/>
      <c r="G266" s="22"/>
      <c r="H266" s="22"/>
      <c r="I266" s="22"/>
      <c r="J266" s="99"/>
    </row>
    <row r="267" spans="5:10" s="21" customFormat="1" x14ac:dyDescent="0.3">
      <c r="E267" s="22"/>
      <c r="F267" s="22"/>
      <c r="G267" s="22"/>
      <c r="H267" s="22"/>
      <c r="I267" s="22"/>
      <c r="J267" s="99"/>
    </row>
    <row r="268" spans="5:10" s="21" customFormat="1" x14ac:dyDescent="0.3">
      <c r="E268" s="22"/>
      <c r="F268" s="22"/>
      <c r="G268" s="22"/>
      <c r="H268" s="22"/>
      <c r="I268" s="22"/>
      <c r="J268" s="99"/>
    </row>
    <row r="269" spans="5:10" s="21" customFormat="1" x14ac:dyDescent="0.3">
      <c r="E269" s="22"/>
      <c r="F269" s="22"/>
      <c r="G269" s="22"/>
      <c r="H269" s="22"/>
      <c r="I269" s="22"/>
      <c r="J269" s="99"/>
    </row>
    <row r="270" spans="5:10" s="21" customFormat="1" x14ac:dyDescent="0.3">
      <c r="E270" s="22"/>
      <c r="F270" s="22"/>
      <c r="G270" s="22"/>
      <c r="H270" s="22"/>
      <c r="I270" s="22"/>
      <c r="J270" s="99"/>
    </row>
    <row r="271" spans="5:10" s="21" customFormat="1" x14ac:dyDescent="0.3">
      <c r="E271" s="22"/>
      <c r="F271" s="22"/>
      <c r="G271" s="22"/>
      <c r="H271" s="22"/>
      <c r="I271" s="22"/>
      <c r="J271" s="99"/>
    </row>
    <row r="272" spans="5:10" s="21" customFormat="1" x14ac:dyDescent="0.3">
      <c r="E272" s="22"/>
      <c r="F272" s="22"/>
      <c r="G272" s="22"/>
      <c r="H272" s="22"/>
      <c r="I272" s="22"/>
      <c r="J272" s="99"/>
    </row>
    <row r="273" spans="5:10" s="21" customFormat="1" x14ac:dyDescent="0.3">
      <c r="E273" s="22"/>
      <c r="F273" s="22"/>
      <c r="G273" s="22"/>
      <c r="H273" s="22"/>
      <c r="I273" s="22"/>
      <c r="J273" s="99"/>
    </row>
    <row r="274" spans="5:10" s="21" customFormat="1" x14ac:dyDescent="0.3">
      <c r="E274" s="22"/>
      <c r="F274" s="22"/>
      <c r="G274" s="22"/>
      <c r="H274" s="22"/>
      <c r="I274" s="22"/>
      <c r="J274" s="99"/>
    </row>
    <row r="275" spans="5:10" s="21" customFormat="1" x14ac:dyDescent="0.3">
      <c r="E275" s="22"/>
      <c r="F275" s="22"/>
      <c r="G275" s="22"/>
      <c r="H275" s="22"/>
      <c r="I275" s="22"/>
      <c r="J275" s="99"/>
    </row>
    <row r="276" spans="5:10" s="21" customFormat="1" x14ac:dyDescent="0.3">
      <c r="E276" s="22"/>
      <c r="F276" s="22"/>
      <c r="G276" s="22"/>
      <c r="H276" s="22"/>
      <c r="I276" s="22"/>
      <c r="J276" s="99"/>
    </row>
    <row r="277" spans="5:10" s="21" customFormat="1" x14ac:dyDescent="0.3">
      <c r="E277" s="22"/>
      <c r="F277" s="22"/>
      <c r="G277" s="22"/>
      <c r="H277" s="22"/>
      <c r="I277" s="22"/>
      <c r="J277" s="99"/>
    </row>
    <row r="278" spans="5:10" s="21" customFormat="1" x14ac:dyDescent="0.3">
      <c r="E278" s="22"/>
      <c r="F278" s="22"/>
      <c r="G278" s="22"/>
      <c r="H278" s="22"/>
      <c r="I278" s="22"/>
      <c r="J278" s="99"/>
    </row>
    <row r="279" spans="5:10" s="21" customFormat="1" x14ac:dyDescent="0.3">
      <c r="E279" s="22"/>
      <c r="F279" s="22"/>
      <c r="G279" s="22"/>
      <c r="H279" s="22"/>
      <c r="I279" s="22"/>
      <c r="J279" s="99"/>
    </row>
    <row r="280" spans="5:10" s="21" customFormat="1" x14ac:dyDescent="0.3">
      <c r="E280" s="22"/>
      <c r="F280" s="22"/>
      <c r="G280" s="22"/>
      <c r="H280" s="22"/>
      <c r="I280" s="22"/>
      <c r="J280" s="99"/>
    </row>
    <row r="281" spans="5:10" s="21" customFormat="1" x14ac:dyDescent="0.3">
      <c r="E281" s="22"/>
      <c r="F281" s="22"/>
      <c r="G281" s="22"/>
      <c r="H281" s="22"/>
      <c r="I281" s="22"/>
      <c r="J281" s="99"/>
    </row>
    <row r="282" spans="5:10" s="21" customFormat="1" x14ac:dyDescent="0.3">
      <c r="E282" s="22"/>
      <c r="F282" s="22"/>
      <c r="G282" s="22"/>
      <c r="H282" s="22"/>
      <c r="I282" s="22"/>
      <c r="J282" s="99"/>
    </row>
    <row r="283" spans="5:10" s="21" customFormat="1" x14ac:dyDescent="0.3">
      <c r="E283" s="22"/>
      <c r="F283" s="22"/>
      <c r="G283" s="22"/>
      <c r="H283" s="22"/>
      <c r="I283" s="22"/>
      <c r="J283" s="99"/>
    </row>
    <row r="284" spans="5:10" s="21" customFormat="1" x14ac:dyDescent="0.3">
      <c r="E284" s="22"/>
      <c r="F284" s="22"/>
      <c r="G284" s="22"/>
      <c r="H284" s="22"/>
      <c r="I284" s="22"/>
      <c r="J284" s="99"/>
    </row>
    <row r="285" spans="5:10" s="21" customFormat="1" x14ac:dyDescent="0.3">
      <c r="E285" s="22"/>
      <c r="F285" s="22"/>
      <c r="G285" s="22"/>
      <c r="H285" s="22"/>
      <c r="I285" s="22"/>
      <c r="J285" s="99"/>
    </row>
    <row r="286" spans="5:10" s="21" customFormat="1" x14ac:dyDescent="0.3">
      <c r="E286" s="22"/>
      <c r="F286" s="22"/>
      <c r="G286" s="22"/>
      <c r="H286" s="22"/>
      <c r="I286" s="22"/>
      <c r="J286" s="99"/>
    </row>
    <row r="287" spans="5:10" s="21" customFormat="1" x14ac:dyDescent="0.3">
      <c r="E287" s="22"/>
      <c r="F287" s="22"/>
      <c r="G287" s="22"/>
      <c r="H287" s="22"/>
      <c r="I287" s="22"/>
      <c r="J287" s="99"/>
    </row>
    <row r="288" spans="5:10" s="21" customFormat="1" x14ac:dyDescent="0.3">
      <c r="E288" s="22"/>
      <c r="F288" s="22"/>
      <c r="G288" s="22"/>
      <c r="H288" s="22"/>
      <c r="I288" s="22"/>
      <c r="J288" s="99"/>
    </row>
    <row r="289" spans="5:10" s="21" customFormat="1" x14ac:dyDescent="0.3">
      <c r="E289" s="22"/>
      <c r="F289" s="22"/>
      <c r="G289" s="22"/>
      <c r="H289" s="22"/>
      <c r="I289" s="22"/>
      <c r="J289" s="99"/>
    </row>
    <row r="290" spans="5:10" s="21" customFormat="1" x14ac:dyDescent="0.3">
      <c r="E290" s="22"/>
      <c r="F290" s="22"/>
      <c r="G290" s="22"/>
      <c r="H290" s="22"/>
      <c r="I290" s="22"/>
      <c r="J290" s="99"/>
    </row>
    <row r="291" spans="5:10" s="21" customFormat="1" x14ac:dyDescent="0.3">
      <c r="E291" s="22"/>
      <c r="F291" s="22"/>
      <c r="G291" s="22"/>
      <c r="H291" s="22"/>
      <c r="I291" s="22"/>
      <c r="J291" s="99"/>
    </row>
    <row r="292" spans="5:10" s="21" customFormat="1" x14ac:dyDescent="0.3">
      <c r="E292" s="22"/>
      <c r="F292" s="22"/>
      <c r="G292" s="22"/>
      <c r="H292" s="22"/>
      <c r="I292" s="22"/>
      <c r="J292" s="99"/>
    </row>
    <row r="293" spans="5:10" s="21" customFormat="1" x14ac:dyDescent="0.3">
      <c r="E293" s="22"/>
      <c r="F293" s="22"/>
      <c r="G293" s="22"/>
      <c r="H293" s="22"/>
      <c r="I293" s="22"/>
      <c r="J293" s="99"/>
    </row>
    <row r="294" spans="5:10" s="21" customFormat="1" x14ac:dyDescent="0.3">
      <c r="E294" s="22"/>
      <c r="F294" s="22"/>
      <c r="G294" s="22"/>
      <c r="H294" s="22"/>
      <c r="I294" s="22"/>
      <c r="J294" s="99"/>
    </row>
    <row r="295" spans="5:10" s="21" customFormat="1" x14ac:dyDescent="0.3">
      <c r="E295" s="22"/>
      <c r="F295" s="22"/>
      <c r="G295" s="22"/>
      <c r="H295" s="22"/>
      <c r="I295" s="22"/>
      <c r="J295" s="99"/>
    </row>
    <row r="296" spans="5:10" s="21" customFormat="1" x14ac:dyDescent="0.3">
      <c r="E296" s="22"/>
      <c r="F296" s="22"/>
      <c r="G296" s="22"/>
      <c r="H296" s="22"/>
      <c r="I296" s="22"/>
      <c r="J296" s="99"/>
    </row>
    <row r="297" spans="5:10" s="21" customFormat="1" x14ac:dyDescent="0.3">
      <c r="E297" s="22"/>
      <c r="F297" s="22"/>
      <c r="G297" s="22"/>
      <c r="H297" s="22"/>
      <c r="I297" s="22"/>
      <c r="J297" s="99"/>
    </row>
    <row r="298" spans="5:10" s="21" customFormat="1" x14ac:dyDescent="0.3">
      <c r="E298" s="22"/>
      <c r="F298" s="22"/>
      <c r="G298" s="22"/>
      <c r="H298" s="22"/>
      <c r="I298" s="22"/>
      <c r="J298" s="99"/>
    </row>
    <row r="299" spans="5:10" s="21" customFormat="1" x14ac:dyDescent="0.3">
      <c r="E299" s="22"/>
      <c r="F299" s="22"/>
      <c r="G299" s="22"/>
      <c r="H299" s="22"/>
      <c r="I299" s="22"/>
      <c r="J299" s="99"/>
    </row>
    <row r="300" spans="5:10" s="21" customFormat="1" x14ac:dyDescent="0.3">
      <c r="E300" s="22"/>
      <c r="F300" s="22"/>
      <c r="G300" s="22"/>
      <c r="H300" s="22"/>
      <c r="I300" s="22"/>
      <c r="J300" s="99"/>
    </row>
    <row r="301" spans="5:10" s="21" customFormat="1" x14ac:dyDescent="0.3">
      <c r="E301" s="22"/>
      <c r="F301" s="22"/>
      <c r="G301" s="22"/>
      <c r="H301" s="22"/>
      <c r="I301" s="22"/>
      <c r="J301" s="99"/>
    </row>
    <row r="302" spans="5:10" s="21" customFormat="1" x14ac:dyDescent="0.3">
      <c r="E302" s="22"/>
      <c r="F302" s="22"/>
      <c r="G302" s="22"/>
      <c r="H302" s="22"/>
      <c r="I302" s="22"/>
      <c r="J302" s="99"/>
    </row>
    <row r="303" spans="5:10" s="21" customFormat="1" x14ac:dyDescent="0.3">
      <c r="E303" s="22"/>
      <c r="F303" s="22"/>
      <c r="G303" s="22"/>
      <c r="H303" s="22"/>
      <c r="I303" s="22"/>
      <c r="J303" s="99"/>
    </row>
    <row r="304" spans="5:10" s="21" customFormat="1" x14ac:dyDescent="0.3">
      <c r="E304" s="22"/>
      <c r="F304" s="22"/>
      <c r="G304" s="22"/>
      <c r="H304" s="22"/>
      <c r="I304" s="22"/>
      <c r="J304" s="99"/>
    </row>
    <row r="305" spans="5:10" s="21" customFormat="1" x14ac:dyDescent="0.3">
      <c r="E305" s="22"/>
      <c r="F305" s="22"/>
      <c r="G305" s="22"/>
      <c r="H305" s="22"/>
      <c r="I305" s="22"/>
      <c r="J305" s="99"/>
    </row>
    <row r="306" spans="5:10" s="21" customFormat="1" x14ac:dyDescent="0.3">
      <c r="E306" s="22"/>
      <c r="F306" s="22"/>
      <c r="G306" s="22"/>
      <c r="H306" s="22"/>
      <c r="I306" s="22"/>
      <c r="J306" s="99"/>
    </row>
    <row r="307" spans="5:10" s="21" customFormat="1" x14ac:dyDescent="0.3">
      <c r="E307" s="22"/>
      <c r="F307" s="22"/>
      <c r="G307" s="22"/>
      <c r="H307" s="22"/>
      <c r="I307" s="22"/>
      <c r="J307" s="99"/>
    </row>
    <row r="308" spans="5:10" s="21" customFormat="1" x14ac:dyDescent="0.3">
      <c r="E308" s="22"/>
      <c r="F308" s="22"/>
      <c r="G308" s="22"/>
      <c r="H308" s="22"/>
      <c r="I308" s="22"/>
      <c r="J308" s="99"/>
    </row>
    <row r="309" spans="5:10" s="21" customFormat="1" x14ac:dyDescent="0.3">
      <c r="E309" s="22"/>
      <c r="F309" s="22"/>
      <c r="G309" s="22"/>
      <c r="H309" s="22"/>
      <c r="I309" s="22"/>
      <c r="J309" s="99"/>
    </row>
    <row r="310" spans="5:10" s="21" customFormat="1" x14ac:dyDescent="0.3">
      <c r="E310" s="22"/>
      <c r="F310" s="22"/>
      <c r="G310" s="22"/>
      <c r="H310" s="22"/>
      <c r="I310" s="22"/>
      <c r="J310" s="99"/>
    </row>
    <row r="311" spans="5:10" s="21" customFormat="1" x14ac:dyDescent="0.3">
      <c r="E311" s="22"/>
      <c r="F311" s="22"/>
      <c r="G311" s="22"/>
      <c r="H311" s="22"/>
      <c r="I311" s="22"/>
      <c r="J311" s="99"/>
    </row>
    <row r="312" spans="5:10" s="21" customFormat="1" x14ac:dyDescent="0.3">
      <c r="E312" s="22"/>
      <c r="F312" s="22"/>
      <c r="G312" s="22"/>
      <c r="H312" s="22"/>
      <c r="I312" s="22"/>
      <c r="J312" s="99"/>
    </row>
    <row r="313" spans="5:10" s="21" customFormat="1" x14ac:dyDescent="0.3">
      <c r="E313" s="22"/>
      <c r="F313" s="22"/>
      <c r="G313" s="22"/>
      <c r="H313" s="22"/>
      <c r="I313" s="22"/>
      <c r="J313" s="99"/>
    </row>
    <row r="314" spans="5:10" s="21" customFormat="1" x14ac:dyDescent="0.3">
      <c r="E314" s="22"/>
      <c r="F314" s="22"/>
      <c r="G314" s="22"/>
      <c r="H314" s="22"/>
      <c r="I314" s="22"/>
      <c r="J314" s="99"/>
    </row>
    <row r="315" spans="5:10" s="21" customFormat="1" x14ac:dyDescent="0.3">
      <c r="E315" s="22"/>
      <c r="F315" s="22"/>
      <c r="G315" s="22"/>
      <c r="H315" s="22"/>
      <c r="I315" s="22"/>
      <c r="J315" s="99"/>
    </row>
    <row r="316" spans="5:10" s="21" customFormat="1" x14ac:dyDescent="0.3">
      <c r="E316" s="22"/>
      <c r="F316" s="22"/>
      <c r="G316" s="22"/>
      <c r="H316" s="22"/>
      <c r="I316" s="22"/>
      <c r="J316" s="99"/>
    </row>
    <row r="317" spans="5:10" s="21" customFormat="1" x14ac:dyDescent="0.3">
      <c r="E317" s="22"/>
      <c r="F317" s="22"/>
      <c r="G317" s="22"/>
      <c r="H317" s="22"/>
      <c r="I317" s="22"/>
      <c r="J317" s="99"/>
    </row>
    <row r="318" spans="5:10" s="21" customFormat="1" x14ac:dyDescent="0.3">
      <c r="E318" s="22"/>
      <c r="F318" s="22"/>
      <c r="G318" s="22"/>
      <c r="H318" s="22"/>
      <c r="I318" s="22"/>
      <c r="J318" s="99"/>
    </row>
    <row r="319" spans="5:10" s="21" customFormat="1" x14ac:dyDescent="0.3">
      <c r="E319" s="22"/>
      <c r="F319" s="22"/>
      <c r="G319" s="22"/>
      <c r="H319" s="22"/>
      <c r="I319" s="22"/>
      <c r="J319" s="99"/>
    </row>
    <row r="320" spans="5:10" s="21" customFormat="1" x14ac:dyDescent="0.3">
      <c r="E320" s="22"/>
      <c r="F320" s="22"/>
      <c r="G320" s="22"/>
      <c r="H320" s="22"/>
      <c r="I320" s="22"/>
      <c r="J320" s="99"/>
    </row>
    <row r="321" spans="5:10" s="21" customFormat="1" x14ac:dyDescent="0.3">
      <c r="E321" s="22"/>
      <c r="F321" s="22"/>
      <c r="G321" s="22"/>
      <c r="H321" s="22"/>
      <c r="I321" s="22"/>
      <c r="J321" s="99"/>
    </row>
    <row r="322" spans="5:10" s="21" customFormat="1" x14ac:dyDescent="0.3">
      <c r="E322" s="22"/>
      <c r="F322" s="22"/>
      <c r="G322" s="22"/>
      <c r="H322" s="22"/>
      <c r="I322" s="22"/>
      <c r="J322" s="99"/>
    </row>
    <row r="323" spans="5:10" s="21" customFormat="1" x14ac:dyDescent="0.3">
      <c r="E323" s="22"/>
      <c r="F323" s="22"/>
      <c r="G323" s="22"/>
      <c r="H323" s="22"/>
      <c r="I323" s="22"/>
      <c r="J323" s="99"/>
    </row>
    <row r="324" spans="5:10" s="21" customFormat="1" x14ac:dyDescent="0.3">
      <c r="E324" s="22"/>
      <c r="F324" s="22"/>
      <c r="G324" s="22"/>
      <c r="H324" s="22"/>
      <c r="I324" s="22"/>
      <c r="J324" s="99"/>
    </row>
    <row r="325" spans="5:10" s="21" customFormat="1" x14ac:dyDescent="0.3">
      <c r="E325" s="22"/>
      <c r="F325" s="22"/>
      <c r="G325" s="22"/>
      <c r="H325" s="22"/>
      <c r="I325" s="22"/>
      <c r="J325" s="99"/>
    </row>
    <row r="326" spans="5:10" s="21" customFormat="1" x14ac:dyDescent="0.3">
      <c r="E326" s="22"/>
      <c r="F326" s="22"/>
      <c r="G326" s="22"/>
      <c r="H326" s="22"/>
      <c r="I326" s="22"/>
      <c r="J326" s="99"/>
    </row>
    <row r="327" spans="5:10" s="21" customFormat="1" x14ac:dyDescent="0.3">
      <c r="E327" s="22"/>
      <c r="F327" s="22"/>
      <c r="G327" s="22"/>
      <c r="H327" s="22"/>
      <c r="I327" s="22"/>
      <c r="J327" s="99"/>
    </row>
    <row r="328" spans="5:10" s="21" customFormat="1" x14ac:dyDescent="0.3">
      <c r="E328" s="22"/>
      <c r="F328" s="22"/>
      <c r="G328" s="22"/>
      <c r="H328" s="22"/>
      <c r="I328" s="22"/>
      <c r="J328" s="99"/>
    </row>
    <row r="329" spans="5:10" s="21" customFormat="1" x14ac:dyDescent="0.3">
      <c r="E329" s="22"/>
      <c r="F329" s="22"/>
      <c r="G329" s="22"/>
      <c r="H329" s="22"/>
      <c r="I329" s="22"/>
      <c r="J329" s="99"/>
    </row>
    <row r="330" spans="5:10" s="21" customFormat="1" x14ac:dyDescent="0.3">
      <c r="E330" s="22"/>
      <c r="F330" s="22"/>
      <c r="G330" s="22"/>
      <c r="H330" s="22"/>
      <c r="I330" s="22"/>
      <c r="J330" s="99"/>
    </row>
    <row r="331" spans="5:10" s="21" customFormat="1" x14ac:dyDescent="0.3">
      <c r="E331" s="22"/>
      <c r="F331" s="22"/>
      <c r="G331" s="22"/>
      <c r="H331" s="22"/>
      <c r="I331" s="22"/>
      <c r="J331" s="99"/>
    </row>
    <row r="332" spans="5:10" s="21" customFormat="1" x14ac:dyDescent="0.3">
      <c r="E332" s="22"/>
      <c r="F332" s="22"/>
      <c r="G332" s="22"/>
      <c r="H332" s="22"/>
      <c r="I332" s="22"/>
      <c r="J332" s="99"/>
    </row>
    <row r="333" spans="5:10" s="21" customFormat="1" x14ac:dyDescent="0.3">
      <c r="E333" s="22"/>
      <c r="F333" s="22"/>
      <c r="G333" s="22"/>
      <c r="H333" s="22"/>
      <c r="I333" s="22"/>
      <c r="J333" s="99"/>
    </row>
    <row r="334" spans="5:10" s="21" customFormat="1" x14ac:dyDescent="0.3">
      <c r="E334" s="22"/>
      <c r="F334" s="22"/>
      <c r="G334" s="22"/>
      <c r="H334" s="22"/>
      <c r="I334" s="22"/>
      <c r="J334" s="99"/>
    </row>
    <row r="335" spans="5:10" s="21" customFormat="1" x14ac:dyDescent="0.3">
      <c r="E335" s="22"/>
      <c r="F335" s="22"/>
      <c r="G335" s="22"/>
      <c r="H335" s="22"/>
      <c r="I335" s="22"/>
      <c r="J335" s="99"/>
    </row>
    <row r="336" spans="5:10" s="21" customFormat="1" x14ac:dyDescent="0.3">
      <c r="E336" s="22"/>
      <c r="F336" s="22"/>
      <c r="G336" s="22"/>
      <c r="H336" s="22"/>
      <c r="I336" s="22"/>
      <c r="J336" s="99"/>
    </row>
    <row r="337" spans="5:10" s="21" customFormat="1" x14ac:dyDescent="0.3">
      <c r="E337" s="22"/>
      <c r="F337" s="22"/>
      <c r="G337" s="22"/>
      <c r="H337" s="22"/>
      <c r="I337" s="22"/>
      <c r="J337" s="99"/>
    </row>
    <row r="338" spans="5:10" s="21" customFormat="1" x14ac:dyDescent="0.3">
      <c r="E338" s="22"/>
      <c r="F338" s="22"/>
      <c r="G338" s="22"/>
      <c r="H338" s="22"/>
      <c r="I338" s="22"/>
      <c r="J338" s="99"/>
    </row>
    <row r="339" spans="5:10" s="21" customFormat="1" x14ac:dyDescent="0.3">
      <c r="E339" s="22"/>
      <c r="F339" s="22"/>
      <c r="G339" s="22"/>
      <c r="H339" s="22"/>
      <c r="I339" s="22"/>
      <c r="J339" s="99"/>
    </row>
    <row r="340" spans="5:10" s="21" customFormat="1" x14ac:dyDescent="0.3">
      <c r="E340" s="22"/>
      <c r="F340" s="22"/>
      <c r="G340" s="22"/>
      <c r="H340" s="22"/>
      <c r="I340" s="22"/>
      <c r="J340" s="99"/>
    </row>
    <row r="341" spans="5:10" s="21" customFormat="1" x14ac:dyDescent="0.3">
      <c r="E341" s="22"/>
      <c r="F341" s="22"/>
      <c r="G341" s="22"/>
      <c r="H341" s="22"/>
      <c r="I341" s="22"/>
      <c r="J341" s="99"/>
    </row>
    <row r="342" spans="5:10" s="21" customFormat="1" x14ac:dyDescent="0.3">
      <c r="E342" s="22"/>
      <c r="F342" s="22"/>
      <c r="G342" s="22"/>
      <c r="H342" s="22"/>
      <c r="I342" s="22"/>
      <c r="J342" s="99"/>
    </row>
    <row r="343" spans="5:10" s="21" customFormat="1" x14ac:dyDescent="0.3">
      <c r="E343" s="22"/>
      <c r="F343" s="22"/>
      <c r="G343" s="22"/>
      <c r="H343" s="22"/>
      <c r="I343" s="22"/>
      <c r="J343" s="99"/>
    </row>
    <row r="344" spans="5:10" s="21" customFormat="1" x14ac:dyDescent="0.3">
      <c r="E344" s="22"/>
      <c r="F344" s="22"/>
      <c r="G344" s="22"/>
      <c r="H344" s="22"/>
      <c r="I344" s="22"/>
      <c r="J344" s="99"/>
    </row>
    <row r="345" spans="5:10" s="21" customFormat="1" x14ac:dyDescent="0.3">
      <c r="E345" s="22"/>
      <c r="F345" s="22"/>
      <c r="G345" s="22"/>
      <c r="H345" s="22"/>
      <c r="I345" s="22"/>
      <c r="J345" s="99"/>
    </row>
    <row r="346" spans="5:10" s="21" customFormat="1" x14ac:dyDescent="0.3">
      <c r="E346" s="22"/>
      <c r="F346" s="22"/>
      <c r="G346" s="22"/>
      <c r="H346" s="22"/>
      <c r="I346" s="22"/>
      <c r="J346" s="99"/>
    </row>
    <row r="347" spans="5:10" s="21" customFormat="1" x14ac:dyDescent="0.3">
      <c r="E347" s="22"/>
      <c r="F347" s="22"/>
      <c r="G347" s="22"/>
      <c r="H347" s="22"/>
      <c r="I347" s="22"/>
      <c r="J347" s="99"/>
    </row>
    <row r="348" spans="5:10" s="21" customFormat="1" x14ac:dyDescent="0.3">
      <c r="E348" s="22"/>
      <c r="F348" s="22"/>
      <c r="G348" s="22"/>
      <c r="H348" s="22"/>
      <c r="I348" s="22"/>
      <c r="J348" s="99"/>
    </row>
    <row r="349" spans="5:10" s="21" customFormat="1" x14ac:dyDescent="0.3">
      <c r="E349" s="22"/>
      <c r="F349" s="22"/>
      <c r="G349" s="22"/>
      <c r="H349" s="22"/>
      <c r="I349" s="22"/>
      <c r="J349" s="99"/>
    </row>
    <row r="350" spans="5:10" s="21" customFormat="1" x14ac:dyDescent="0.3">
      <c r="E350" s="22"/>
      <c r="F350" s="22"/>
      <c r="G350" s="22"/>
      <c r="H350" s="22"/>
      <c r="I350" s="22"/>
      <c r="J350" s="99"/>
    </row>
    <row r="351" spans="5:10" s="21" customFormat="1" x14ac:dyDescent="0.3">
      <c r="E351" s="22"/>
      <c r="F351" s="22"/>
      <c r="G351" s="22"/>
      <c r="H351" s="22"/>
      <c r="I351" s="22"/>
      <c r="J351" s="99"/>
    </row>
    <row r="352" spans="5:10" s="21" customFormat="1" x14ac:dyDescent="0.3">
      <c r="E352" s="22"/>
      <c r="F352" s="22"/>
      <c r="G352" s="22"/>
      <c r="H352" s="22"/>
      <c r="I352" s="22"/>
      <c r="J352" s="99"/>
    </row>
    <row r="353" spans="5:10" s="21" customFormat="1" x14ac:dyDescent="0.3">
      <c r="E353" s="22"/>
      <c r="F353" s="22"/>
      <c r="G353" s="22"/>
      <c r="H353" s="22"/>
      <c r="I353" s="22"/>
      <c r="J353" s="99"/>
    </row>
    <row r="354" spans="5:10" s="21" customFormat="1" x14ac:dyDescent="0.3">
      <c r="E354" s="22"/>
      <c r="F354" s="22"/>
      <c r="G354" s="22"/>
      <c r="H354" s="22"/>
      <c r="I354" s="22"/>
      <c r="J354" s="99"/>
    </row>
    <row r="355" spans="5:10" s="21" customFormat="1" x14ac:dyDescent="0.3">
      <c r="E355" s="22"/>
      <c r="F355" s="22"/>
      <c r="G355" s="22"/>
      <c r="H355" s="22"/>
      <c r="I355" s="22"/>
      <c r="J355" s="99"/>
    </row>
    <row r="356" spans="5:10" s="21" customFormat="1" x14ac:dyDescent="0.3">
      <c r="E356" s="22"/>
      <c r="F356" s="22"/>
      <c r="G356" s="22"/>
      <c r="H356" s="22"/>
      <c r="I356" s="22"/>
      <c r="J356" s="99"/>
    </row>
    <row r="357" spans="5:10" s="21" customFormat="1" x14ac:dyDescent="0.3">
      <c r="E357" s="22"/>
      <c r="F357" s="22"/>
      <c r="G357" s="22"/>
      <c r="H357" s="22"/>
      <c r="I357" s="22"/>
      <c r="J357" s="99"/>
    </row>
    <row r="358" spans="5:10" s="21" customFormat="1" x14ac:dyDescent="0.3">
      <c r="E358" s="22"/>
      <c r="F358" s="22"/>
      <c r="G358" s="22"/>
      <c r="H358" s="22"/>
      <c r="I358" s="22"/>
      <c r="J358" s="99"/>
    </row>
    <row r="359" spans="5:10" s="21" customFormat="1" x14ac:dyDescent="0.3">
      <c r="E359" s="22"/>
      <c r="F359" s="22"/>
      <c r="G359" s="22"/>
      <c r="H359" s="22"/>
      <c r="I359" s="22"/>
      <c r="J359" s="99"/>
    </row>
    <row r="360" spans="5:10" s="21" customFormat="1" x14ac:dyDescent="0.3">
      <c r="E360" s="22"/>
      <c r="F360" s="22"/>
      <c r="G360" s="22"/>
      <c r="H360" s="22"/>
      <c r="I360" s="22"/>
      <c r="J360" s="99"/>
    </row>
    <row r="361" spans="5:10" s="21" customFormat="1" x14ac:dyDescent="0.3">
      <c r="E361" s="22"/>
      <c r="F361" s="22"/>
      <c r="G361" s="22"/>
      <c r="H361" s="22"/>
      <c r="I361" s="22"/>
      <c r="J361" s="99"/>
    </row>
    <row r="362" spans="5:10" s="21" customFormat="1" x14ac:dyDescent="0.3">
      <c r="E362" s="22"/>
      <c r="F362" s="22"/>
      <c r="G362" s="22"/>
      <c r="H362" s="22"/>
      <c r="I362" s="22"/>
      <c r="J362" s="99"/>
    </row>
    <row r="363" spans="5:10" s="21" customFormat="1" x14ac:dyDescent="0.3">
      <c r="E363" s="22"/>
      <c r="F363" s="22"/>
      <c r="G363" s="22"/>
      <c r="H363" s="22"/>
      <c r="I363" s="22"/>
      <c r="J363" s="99"/>
    </row>
    <row r="364" spans="5:10" s="21" customFormat="1" x14ac:dyDescent="0.3">
      <c r="E364" s="22"/>
      <c r="F364" s="22"/>
      <c r="G364" s="22"/>
      <c r="H364" s="22"/>
      <c r="I364" s="22"/>
      <c r="J364" s="99"/>
    </row>
    <row r="365" spans="5:10" s="21" customFormat="1" x14ac:dyDescent="0.3">
      <c r="E365" s="22"/>
      <c r="F365" s="22"/>
      <c r="G365" s="22"/>
      <c r="H365" s="22"/>
      <c r="I365" s="22"/>
      <c r="J365" s="99"/>
    </row>
    <row r="366" spans="5:10" s="21" customFormat="1" x14ac:dyDescent="0.3">
      <c r="E366" s="22"/>
      <c r="F366" s="22"/>
      <c r="G366" s="22"/>
      <c r="H366" s="22"/>
      <c r="I366" s="22"/>
      <c r="J366" s="99"/>
    </row>
    <row r="367" spans="5:10" s="21" customFormat="1" x14ac:dyDescent="0.3">
      <c r="E367" s="22"/>
      <c r="F367" s="22"/>
      <c r="G367" s="22"/>
      <c r="H367" s="22"/>
      <c r="I367" s="22"/>
      <c r="J367" s="99"/>
    </row>
    <row r="368" spans="5:10" s="21" customFormat="1" x14ac:dyDescent="0.3">
      <c r="E368" s="22"/>
      <c r="F368" s="22"/>
      <c r="G368" s="22"/>
      <c r="H368" s="22"/>
      <c r="I368" s="22"/>
      <c r="J368" s="99"/>
    </row>
    <row r="369" spans="5:10" s="21" customFormat="1" x14ac:dyDescent="0.3">
      <c r="E369" s="22"/>
      <c r="F369" s="22"/>
      <c r="G369" s="22"/>
      <c r="H369" s="22"/>
      <c r="I369" s="22"/>
      <c r="J369" s="99"/>
    </row>
    <row r="370" spans="5:10" s="21" customFormat="1" x14ac:dyDescent="0.3">
      <c r="E370" s="22"/>
      <c r="F370" s="22"/>
      <c r="G370" s="22"/>
      <c r="H370" s="22"/>
      <c r="I370" s="22"/>
      <c r="J370" s="99"/>
    </row>
    <row r="371" spans="5:10" s="21" customFormat="1" x14ac:dyDescent="0.3">
      <c r="E371" s="22"/>
      <c r="F371" s="22"/>
      <c r="G371" s="22"/>
      <c r="H371" s="22"/>
      <c r="I371" s="22"/>
      <c r="J371" s="99"/>
    </row>
    <row r="372" spans="5:10" s="21" customFormat="1" x14ac:dyDescent="0.3">
      <c r="E372" s="22"/>
      <c r="F372" s="22"/>
      <c r="G372" s="22"/>
      <c r="H372" s="22"/>
      <c r="I372" s="22"/>
      <c r="J372" s="99"/>
    </row>
    <row r="373" spans="5:10" s="21" customFormat="1" x14ac:dyDescent="0.3">
      <c r="E373" s="22"/>
      <c r="F373" s="22"/>
      <c r="G373" s="22"/>
      <c r="H373" s="22"/>
      <c r="I373" s="22"/>
      <c r="J373" s="99"/>
    </row>
    <row r="374" spans="5:10" s="21" customFormat="1" x14ac:dyDescent="0.3">
      <c r="E374" s="22"/>
      <c r="F374" s="22"/>
      <c r="G374" s="22"/>
      <c r="H374" s="22"/>
      <c r="I374" s="22"/>
      <c r="J374" s="99"/>
    </row>
    <row r="375" spans="5:10" s="21" customFormat="1" x14ac:dyDescent="0.3">
      <c r="E375" s="22"/>
      <c r="F375" s="22"/>
      <c r="G375" s="22"/>
      <c r="H375" s="22"/>
      <c r="I375" s="22"/>
      <c r="J375" s="99"/>
    </row>
    <row r="376" spans="5:10" s="21" customFormat="1" x14ac:dyDescent="0.3">
      <c r="E376" s="22"/>
      <c r="F376" s="22"/>
      <c r="G376" s="22"/>
      <c r="H376" s="22"/>
      <c r="I376" s="22"/>
      <c r="J376" s="99"/>
    </row>
    <row r="377" spans="5:10" s="21" customFormat="1" x14ac:dyDescent="0.3">
      <c r="E377" s="22"/>
      <c r="F377" s="22"/>
      <c r="G377" s="22"/>
      <c r="H377" s="22"/>
      <c r="I377" s="22"/>
      <c r="J377" s="99"/>
    </row>
    <row r="378" spans="5:10" s="21" customFormat="1" x14ac:dyDescent="0.3">
      <c r="E378" s="22"/>
      <c r="F378" s="22"/>
      <c r="G378" s="22"/>
      <c r="H378" s="22"/>
      <c r="I378" s="22"/>
      <c r="J378" s="99"/>
    </row>
    <row r="379" spans="5:10" s="21" customFormat="1" x14ac:dyDescent="0.3">
      <c r="E379" s="22"/>
      <c r="F379" s="22"/>
      <c r="G379" s="22"/>
      <c r="H379" s="22"/>
      <c r="I379" s="22"/>
      <c r="J379" s="99"/>
    </row>
    <row r="380" spans="5:10" s="21" customFormat="1" x14ac:dyDescent="0.3">
      <c r="E380" s="22"/>
      <c r="F380" s="22"/>
      <c r="G380" s="22"/>
      <c r="H380" s="22"/>
      <c r="I380" s="22"/>
      <c r="J380" s="99"/>
    </row>
    <row r="381" spans="5:10" s="21" customFormat="1" x14ac:dyDescent="0.3">
      <c r="E381" s="22"/>
      <c r="F381" s="22"/>
      <c r="G381" s="22"/>
      <c r="H381" s="22"/>
      <c r="I381" s="22"/>
      <c r="J381" s="99"/>
    </row>
    <row r="382" spans="5:10" s="21" customFormat="1" x14ac:dyDescent="0.3">
      <c r="E382" s="22"/>
      <c r="F382" s="22"/>
      <c r="G382" s="22"/>
      <c r="H382" s="22"/>
      <c r="I382" s="22"/>
      <c r="J382" s="99"/>
    </row>
    <row r="383" spans="5:10" s="21" customFormat="1" x14ac:dyDescent="0.3">
      <c r="E383" s="22"/>
      <c r="F383" s="22"/>
      <c r="G383" s="22"/>
      <c r="H383" s="22"/>
      <c r="I383" s="22"/>
      <c r="J383" s="99"/>
    </row>
    <row r="384" spans="5:10" s="21" customFormat="1" x14ac:dyDescent="0.3">
      <c r="E384" s="22"/>
      <c r="F384" s="22"/>
      <c r="G384" s="22"/>
      <c r="H384" s="22"/>
      <c r="I384" s="22"/>
      <c r="J384" s="99"/>
    </row>
    <row r="385" spans="5:10" s="21" customFormat="1" x14ac:dyDescent="0.3">
      <c r="E385" s="22"/>
      <c r="F385" s="22"/>
      <c r="G385" s="22"/>
      <c r="H385" s="22"/>
      <c r="I385" s="22"/>
      <c r="J385" s="99"/>
    </row>
    <row r="386" spans="5:10" s="21" customFormat="1" x14ac:dyDescent="0.3">
      <c r="E386" s="22"/>
      <c r="F386" s="22"/>
      <c r="G386" s="22"/>
      <c r="H386" s="22"/>
      <c r="I386" s="22"/>
      <c r="J386" s="99"/>
    </row>
    <row r="387" spans="5:10" s="21" customFormat="1" x14ac:dyDescent="0.3">
      <c r="E387" s="22"/>
      <c r="F387" s="22"/>
      <c r="G387" s="22"/>
      <c r="H387" s="22"/>
      <c r="I387" s="22"/>
      <c r="J387" s="99"/>
    </row>
    <row r="388" spans="5:10" s="21" customFormat="1" x14ac:dyDescent="0.3">
      <c r="E388" s="22"/>
      <c r="F388" s="22"/>
      <c r="G388" s="22"/>
      <c r="H388" s="22"/>
      <c r="I388" s="22"/>
      <c r="J388" s="99"/>
    </row>
    <row r="389" spans="5:10" s="21" customFormat="1" x14ac:dyDescent="0.3">
      <c r="E389" s="22"/>
      <c r="F389" s="22"/>
      <c r="G389" s="22"/>
      <c r="H389" s="22"/>
      <c r="I389" s="22"/>
      <c r="J389" s="99"/>
    </row>
    <row r="390" spans="5:10" s="21" customFormat="1" x14ac:dyDescent="0.3">
      <c r="E390" s="22"/>
      <c r="F390" s="22"/>
      <c r="G390" s="22"/>
      <c r="H390" s="22"/>
      <c r="I390" s="22"/>
      <c r="J390" s="99"/>
    </row>
    <row r="391" spans="5:10" s="21" customFormat="1" x14ac:dyDescent="0.3">
      <c r="E391" s="22"/>
      <c r="F391" s="22"/>
      <c r="G391" s="22"/>
      <c r="H391" s="22"/>
      <c r="I391" s="22"/>
      <c r="J391" s="99"/>
    </row>
    <row r="392" spans="5:10" s="21" customFormat="1" x14ac:dyDescent="0.3">
      <c r="E392" s="22"/>
      <c r="F392" s="22"/>
      <c r="G392" s="22"/>
      <c r="H392" s="22"/>
      <c r="I392" s="22"/>
      <c r="J392" s="99"/>
    </row>
    <row r="393" spans="5:10" s="21" customFormat="1" x14ac:dyDescent="0.3">
      <c r="E393" s="22"/>
      <c r="F393" s="22"/>
      <c r="G393" s="22"/>
      <c r="H393" s="22"/>
      <c r="I393" s="22"/>
      <c r="J393" s="99"/>
    </row>
    <row r="394" spans="5:10" s="21" customFormat="1" x14ac:dyDescent="0.3">
      <c r="E394" s="22"/>
      <c r="F394" s="22"/>
      <c r="G394" s="22"/>
      <c r="H394" s="22"/>
      <c r="I394" s="22"/>
      <c r="J394" s="99"/>
    </row>
    <row r="395" spans="5:10" s="21" customFormat="1" x14ac:dyDescent="0.3">
      <c r="E395" s="22"/>
      <c r="F395" s="22"/>
      <c r="G395" s="22"/>
      <c r="H395" s="22"/>
      <c r="I395" s="22"/>
      <c r="J395" s="99"/>
    </row>
    <row r="396" spans="5:10" s="21" customFormat="1" x14ac:dyDescent="0.3">
      <c r="E396" s="22"/>
      <c r="F396" s="22"/>
      <c r="G396" s="22"/>
      <c r="H396" s="22"/>
      <c r="I396" s="22"/>
      <c r="J396" s="99"/>
    </row>
    <row r="397" spans="5:10" s="21" customFormat="1" x14ac:dyDescent="0.3">
      <c r="E397" s="22"/>
      <c r="F397" s="22"/>
      <c r="G397" s="22"/>
      <c r="H397" s="22"/>
      <c r="I397" s="22"/>
      <c r="J397" s="99"/>
    </row>
    <row r="398" spans="5:10" s="21" customFormat="1" x14ac:dyDescent="0.3">
      <c r="E398" s="22"/>
      <c r="F398" s="22"/>
      <c r="G398" s="22"/>
      <c r="H398" s="22"/>
      <c r="I398" s="22"/>
      <c r="J398" s="99"/>
    </row>
    <row r="399" spans="5:10" s="21" customFormat="1" x14ac:dyDescent="0.3">
      <c r="E399" s="22"/>
      <c r="F399" s="22"/>
      <c r="G399" s="22"/>
      <c r="H399" s="22"/>
      <c r="I399" s="22"/>
      <c r="J399" s="99"/>
    </row>
    <row r="400" spans="5:10" s="21" customFormat="1" x14ac:dyDescent="0.3">
      <c r="E400" s="22"/>
      <c r="F400" s="22"/>
      <c r="G400" s="22"/>
      <c r="H400" s="22"/>
      <c r="I400" s="22"/>
      <c r="J400" s="99"/>
    </row>
    <row r="401" spans="5:10" s="21" customFormat="1" x14ac:dyDescent="0.3">
      <c r="E401" s="22"/>
      <c r="F401" s="22"/>
      <c r="G401" s="22"/>
      <c r="H401" s="22"/>
      <c r="I401" s="22"/>
      <c r="J401" s="99"/>
    </row>
    <row r="402" spans="5:10" s="21" customFormat="1" x14ac:dyDescent="0.3">
      <c r="E402" s="22"/>
      <c r="F402" s="22"/>
      <c r="G402" s="22"/>
      <c r="H402" s="22"/>
      <c r="I402" s="22"/>
      <c r="J402" s="99"/>
    </row>
    <row r="403" spans="5:10" s="21" customFormat="1" x14ac:dyDescent="0.3">
      <c r="E403" s="22"/>
      <c r="F403" s="22"/>
      <c r="G403" s="22"/>
      <c r="H403" s="22"/>
      <c r="I403" s="22"/>
      <c r="J403" s="99"/>
    </row>
    <row r="404" spans="5:10" s="21" customFormat="1" x14ac:dyDescent="0.3">
      <c r="E404" s="22"/>
      <c r="F404" s="22"/>
      <c r="G404" s="22"/>
      <c r="H404" s="22"/>
      <c r="I404" s="22"/>
      <c r="J404" s="99"/>
    </row>
    <row r="405" spans="5:10" s="21" customFormat="1" x14ac:dyDescent="0.3">
      <c r="E405" s="22"/>
      <c r="F405" s="22"/>
      <c r="G405" s="22"/>
      <c r="H405" s="22"/>
      <c r="I405" s="22"/>
      <c r="J405" s="99"/>
    </row>
    <row r="406" spans="5:10" s="21" customFormat="1" x14ac:dyDescent="0.3">
      <c r="E406" s="22"/>
      <c r="F406" s="22"/>
      <c r="G406" s="22"/>
      <c r="H406" s="22"/>
      <c r="I406" s="22"/>
      <c r="J406" s="99"/>
    </row>
    <row r="407" spans="5:10" s="21" customFormat="1" x14ac:dyDescent="0.3">
      <c r="E407" s="22"/>
      <c r="F407" s="22"/>
      <c r="G407" s="22"/>
      <c r="H407" s="22"/>
      <c r="I407" s="22"/>
      <c r="J407" s="99"/>
    </row>
    <row r="408" spans="5:10" s="21" customFormat="1" x14ac:dyDescent="0.3">
      <c r="E408" s="22"/>
      <c r="F408" s="22"/>
      <c r="G408" s="22"/>
      <c r="H408" s="22"/>
      <c r="I408" s="22"/>
      <c r="J408" s="99"/>
    </row>
    <row r="409" spans="5:10" s="21" customFormat="1" x14ac:dyDescent="0.3">
      <c r="E409" s="22"/>
      <c r="F409" s="22"/>
      <c r="G409" s="22"/>
      <c r="H409" s="22"/>
      <c r="I409" s="22"/>
      <c r="J409" s="99"/>
    </row>
    <row r="410" spans="5:10" s="21" customFormat="1" x14ac:dyDescent="0.3">
      <c r="E410" s="22"/>
      <c r="F410" s="22"/>
      <c r="G410" s="22"/>
      <c r="H410" s="22"/>
      <c r="I410" s="22"/>
      <c r="J410" s="99"/>
    </row>
    <row r="411" spans="5:10" s="21" customFormat="1" x14ac:dyDescent="0.3">
      <c r="E411" s="22"/>
      <c r="F411" s="22"/>
      <c r="G411" s="22"/>
      <c r="H411" s="22"/>
      <c r="I411" s="22"/>
      <c r="J411" s="99"/>
    </row>
    <row r="412" spans="5:10" s="21" customFormat="1" x14ac:dyDescent="0.3">
      <c r="E412" s="22"/>
      <c r="F412" s="22"/>
      <c r="G412" s="22"/>
      <c r="H412" s="22"/>
      <c r="I412" s="22"/>
      <c r="J412" s="99"/>
    </row>
    <row r="413" spans="5:10" s="21" customFormat="1" x14ac:dyDescent="0.3">
      <c r="E413" s="22"/>
      <c r="F413" s="22"/>
      <c r="G413" s="22"/>
      <c r="H413" s="22"/>
      <c r="I413" s="22"/>
      <c r="J413" s="99"/>
    </row>
    <row r="414" spans="5:10" s="21" customFormat="1" x14ac:dyDescent="0.3">
      <c r="E414" s="22"/>
      <c r="F414" s="22"/>
      <c r="G414" s="22"/>
      <c r="H414" s="22"/>
      <c r="I414" s="22"/>
      <c r="J414" s="99"/>
    </row>
    <row r="415" spans="5:10" s="21" customFormat="1" x14ac:dyDescent="0.3">
      <c r="E415" s="22"/>
      <c r="F415" s="22"/>
      <c r="G415" s="22"/>
      <c r="H415" s="22"/>
      <c r="I415" s="22"/>
      <c r="J415" s="99"/>
    </row>
    <row r="416" spans="5:10" s="21" customFormat="1" x14ac:dyDescent="0.3">
      <c r="E416" s="22"/>
      <c r="F416" s="22"/>
      <c r="G416" s="22"/>
      <c r="H416" s="22"/>
      <c r="I416" s="22"/>
      <c r="J416" s="99"/>
    </row>
    <row r="417" spans="5:10" s="21" customFormat="1" x14ac:dyDescent="0.3">
      <c r="E417" s="22"/>
      <c r="F417" s="22"/>
      <c r="G417" s="22"/>
      <c r="H417" s="22"/>
      <c r="I417" s="22"/>
      <c r="J417" s="99"/>
    </row>
    <row r="418" spans="5:10" s="21" customFormat="1" x14ac:dyDescent="0.3">
      <c r="E418" s="22"/>
      <c r="F418" s="22"/>
      <c r="G418" s="22"/>
      <c r="H418" s="22"/>
      <c r="I418" s="22"/>
      <c r="J418" s="99"/>
    </row>
    <row r="419" spans="5:10" s="21" customFormat="1" x14ac:dyDescent="0.3">
      <c r="E419" s="22"/>
      <c r="F419" s="22"/>
      <c r="G419" s="22"/>
      <c r="H419" s="22"/>
      <c r="I419" s="22"/>
      <c r="J419" s="99"/>
    </row>
    <row r="420" spans="5:10" s="21" customFormat="1" x14ac:dyDescent="0.3">
      <c r="E420" s="22"/>
      <c r="F420" s="22"/>
      <c r="G420" s="22"/>
      <c r="H420" s="22"/>
      <c r="I420" s="22"/>
      <c r="J420" s="99"/>
    </row>
    <row r="421" spans="5:10" s="21" customFormat="1" x14ac:dyDescent="0.3">
      <c r="E421" s="22"/>
      <c r="F421" s="22"/>
      <c r="G421" s="22"/>
      <c r="H421" s="22"/>
      <c r="I421" s="22"/>
      <c r="J421" s="99"/>
    </row>
    <row r="422" spans="5:10" s="21" customFormat="1" x14ac:dyDescent="0.3">
      <c r="E422" s="22"/>
      <c r="F422" s="22"/>
      <c r="G422" s="22"/>
      <c r="H422" s="22"/>
      <c r="I422" s="22"/>
      <c r="J422" s="99"/>
    </row>
    <row r="423" spans="5:10" s="21" customFormat="1" x14ac:dyDescent="0.3">
      <c r="E423" s="22"/>
      <c r="F423" s="22"/>
      <c r="G423" s="22"/>
      <c r="H423" s="22"/>
      <c r="I423" s="22"/>
      <c r="J423" s="99"/>
    </row>
    <row r="424" spans="5:10" s="21" customFormat="1" x14ac:dyDescent="0.3">
      <c r="E424" s="22"/>
      <c r="F424" s="22"/>
      <c r="G424" s="22"/>
      <c r="H424" s="22"/>
      <c r="I424" s="22"/>
      <c r="J424" s="99"/>
    </row>
    <row r="425" spans="5:10" s="21" customFormat="1" x14ac:dyDescent="0.3">
      <c r="E425" s="22"/>
      <c r="F425" s="22"/>
      <c r="G425" s="22"/>
      <c r="H425" s="22"/>
      <c r="I425" s="22"/>
      <c r="J425" s="99"/>
    </row>
    <row r="426" spans="5:10" s="21" customFormat="1" x14ac:dyDescent="0.3">
      <c r="E426" s="22"/>
      <c r="F426" s="22"/>
      <c r="G426" s="22"/>
      <c r="H426" s="22"/>
      <c r="I426" s="22"/>
      <c r="J426" s="99"/>
    </row>
    <row r="427" spans="5:10" s="21" customFormat="1" x14ac:dyDescent="0.3">
      <c r="E427" s="22"/>
      <c r="F427" s="22"/>
      <c r="G427" s="22"/>
      <c r="H427" s="22"/>
      <c r="I427" s="22"/>
      <c r="J427" s="99"/>
    </row>
    <row r="428" spans="5:10" s="21" customFormat="1" x14ac:dyDescent="0.3">
      <c r="E428" s="22"/>
      <c r="F428" s="22"/>
      <c r="G428" s="22"/>
      <c r="H428" s="22"/>
      <c r="I428" s="22"/>
      <c r="J428" s="99"/>
    </row>
    <row r="429" spans="5:10" s="21" customFormat="1" x14ac:dyDescent="0.3">
      <c r="E429" s="22"/>
      <c r="F429" s="22"/>
      <c r="G429" s="22"/>
      <c r="H429" s="22"/>
      <c r="I429" s="22"/>
      <c r="J429" s="99"/>
    </row>
    <row r="430" spans="5:10" s="21" customFormat="1" x14ac:dyDescent="0.3">
      <c r="E430" s="22"/>
      <c r="F430" s="22"/>
      <c r="G430" s="22"/>
      <c r="H430" s="22"/>
      <c r="I430" s="22"/>
      <c r="J430" s="99"/>
    </row>
    <row r="431" spans="5:10" s="21" customFormat="1" x14ac:dyDescent="0.3">
      <c r="E431" s="22"/>
      <c r="F431" s="22"/>
      <c r="G431" s="22"/>
      <c r="H431" s="22"/>
      <c r="I431" s="22"/>
      <c r="J431" s="99"/>
    </row>
    <row r="432" spans="5:10" s="21" customFormat="1" x14ac:dyDescent="0.3">
      <c r="E432" s="22"/>
      <c r="F432" s="22"/>
      <c r="G432" s="22"/>
      <c r="H432" s="22"/>
      <c r="I432" s="22"/>
      <c r="J432" s="99"/>
    </row>
    <row r="433" spans="5:10" s="21" customFormat="1" x14ac:dyDescent="0.3">
      <c r="E433" s="22"/>
      <c r="F433" s="22"/>
      <c r="G433" s="22"/>
      <c r="H433" s="22"/>
      <c r="I433" s="22"/>
      <c r="J433" s="99"/>
    </row>
    <row r="434" spans="5:10" s="21" customFormat="1" x14ac:dyDescent="0.3">
      <c r="E434" s="22"/>
      <c r="F434" s="22"/>
      <c r="G434" s="22"/>
      <c r="H434" s="22"/>
      <c r="I434" s="22"/>
      <c r="J434" s="99"/>
    </row>
    <row r="435" spans="5:10" s="21" customFormat="1" x14ac:dyDescent="0.3">
      <c r="E435" s="22"/>
      <c r="F435" s="22"/>
      <c r="G435" s="22"/>
      <c r="H435" s="22"/>
      <c r="I435" s="22"/>
      <c r="J435" s="99"/>
    </row>
    <row r="436" spans="5:10" s="21" customFormat="1" x14ac:dyDescent="0.3">
      <c r="E436" s="22"/>
      <c r="F436" s="22"/>
      <c r="G436" s="22"/>
      <c r="H436" s="22"/>
      <c r="I436" s="22"/>
      <c r="J436" s="99"/>
    </row>
    <row r="437" spans="5:10" s="21" customFormat="1" x14ac:dyDescent="0.3">
      <c r="E437" s="22"/>
      <c r="F437" s="22"/>
      <c r="G437" s="22"/>
      <c r="H437" s="22"/>
      <c r="I437" s="22"/>
      <c r="J437" s="99"/>
    </row>
    <row r="438" spans="5:10" s="21" customFormat="1" x14ac:dyDescent="0.3">
      <c r="E438" s="22"/>
      <c r="F438" s="22"/>
      <c r="G438" s="22"/>
      <c r="H438" s="22"/>
      <c r="I438" s="22"/>
      <c r="J438" s="99"/>
    </row>
    <row r="439" spans="5:10" s="21" customFormat="1" x14ac:dyDescent="0.3">
      <c r="E439" s="22"/>
      <c r="F439" s="22"/>
      <c r="G439" s="22"/>
      <c r="H439" s="22"/>
      <c r="I439" s="22"/>
      <c r="J439" s="99"/>
    </row>
    <row r="440" spans="5:10" s="21" customFormat="1" x14ac:dyDescent="0.3">
      <c r="E440" s="22"/>
      <c r="F440" s="22"/>
      <c r="G440" s="22"/>
      <c r="H440" s="22"/>
      <c r="I440" s="22"/>
      <c r="J440" s="99"/>
    </row>
    <row r="441" spans="5:10" s="21" customFormat="1" x14ac:dyDescent="0.3">
      <c r="E441" s="22"/>
      <c r="F441" s="22"/>
      <c r="G441" s="22"/>
      <c r="H441" s="22"/>
      <c r="I441" s="22"/>
      <c r="J441" s="99"/>
    </row>
    <row r="442" spans="5:10" s="21" customFormat="1" x14ac:dyDescent="0.3">
      <c r="E442" s="22"/>
      <c r="F442" s="22"/>
      <c r="G442" s="22"/>
      <c r="H442" s="22"/>
      <c r="I442" s="22"/>
      <c r="J442" s="99"/>
    </row>
    <row r="443" spans="5:10" s="21" customFormat="1" x14ac:dyDescent="0.3">
      <c r="E443" s="22"/>
      <c r="F443" s="22"/>
      <c r="G443" s="22"/>
      <c r="H443" s="22"/>
      <c r="I443" s="22"/>
      <c r="J443" s="99"/>
    </row>
    <row r="444" spans="5:10" s="21" customFormat="1" x14ac:dyDescent="0.3">
      <c r="E444" s="22"/>
      <c r="F444" s="22"/>
      <c r="G444" s="22"/>
      <c r="H444" s="22"/>
      <c r="I444" s="22"/>
      <c r="J444" s="99"/>
    </row>
    <row r="445" spans="5:10" s="21" customFormat="1" x14ac:dyDescent="0.3">
      <c r="E445" s="22"/>
      <c r="F445" s="22"/>
      <c r="G445" s="22"/>
      <c r="H445" s="22"/>
      <c r="I445" s="22"/>
      <c r="J445" s="99"/>
    </row>
    <row r="446" spans="5:10" s="21" customFormat="1" x14ac:dyDescent="0.3">
      <c r="E446" s="22"/>
      <c r="F446" s="22"/>
      <c r="G446" s="22"/>
      <c r="H446" s="22"/>
      <c r="I446" s="22"/>
      <c r="J446" s="99"/>
    </row>
    <row r="447" spans="5:10" s="21" customFormat="1" x14ac:dyDescent="0.3">
      <c r="E447" s="22"/>
      <c r="F447" s="22"/>
      <c r="G447" s="22"/>
      <c r="H447" s="22"/>
      <c r="I447" s="22"/>
      <c r="J447" s="99"/>
    </row>
    <row r="448" spans="5:10" s="21" customFormat="1" x14ac:dyDescent="0.3">
      <c r="E448" s="22"/>
      <c r="F448" s="22"/>
      <c r="G448" s="22"/>
      <c r="H448" s="22"/>
      <c r="I448" s="22"/>
      <c r="J448" s="99"/>
    </row>
    <row r="449" spans="5:10" s="21" customFormat="1" x14ac:dyDescent="0.3">
      <c r="E449" s="22"/>
      <c r="F449" s="22"/>
      <c r="G449" s="22"/>
      <c r="H449" s="22"/>
      <c r="I449" s="22"/>
      <c r="J449" s="99"/>
    </row>
    <row r="450" spans="5:10" s="21" customFormat="1" x14ac:dyDescent="0.3">
      <c r="E450" s="22"/>
      <c r="F450" s="22"/>
      <c r="G450" s="22"/>
      <c r="H450" s="22"/>
      <c r="I450" s="22"/>
      <c r="J450" s="99"/>
    </row>
    <row r="451" spans="5:10" s="21" customFormat="1" x14ac:dyDescent="0.3">
      <c r="E451" s="22"/>
      <c r="F451" s="22"/>
      <c r="G451" s="22"/>
      <c r="H451" s="22"/>
      <c r="I451" s="22"/>
      <c r="J451" s="99"/>
    </row>
    <row r="452" spans="5:10" s="21" customFormat="1" x14ac:dyDescent="0.3">
      <c r="E452" s="22"/>
      <c r="F452" s="22"/>
      <c r="G452" s="22"/>
      <c r="H452" s="22"/>
      <c r="I452" s="22"/>
      <c r="J452" s="99"/>
    </row>
    <row r="453" spans="5:10" s="21" customFormat="1" x14ac:dyDescent="0.3">
      <c r="E453" s="22"/>
      <c r="F453" s="22"/>
      <c r="G453" s="22"/>
      <c r="H453" s="22"/>
      <c r="I453" s="22"/>
      <c r="J453" s="99"/>
    </row>
    <row r="454" spans="5:10" s="21" customFormat="1" x14ac:dyDescent="0.3">
      <c r="E454" s="22"/>
      <c r="F454" s="22"/>
      <c r="G454" s="22"/>
      <c r="H454" s="22"/>
      <c r="I454" s="22"/>
      <c r="J454" s="99"/>
    </row>
    <row r="455" spans="5:10" s="21" customFormat="1" x14ac:dyDescent="0.3">
      <c r="E455" s="22"/>
      <c r="F455" s="22"/>
      <c r="G455" s="22"/>
      <c r="H455" s="22"/>
      <c r="I455" s="22"/>
      <c r="J455" s="99"/>
    </row>
    <row r="456" spans="5:10" s="21" customFormat="1" x14ac:dyDescent="0.3">
      <c r="E456" s="22"/>
      <c r="F456" s="22"/>
      <c r="G456" s="22"/>
      <c r="H456" s="22"/>
      <c r="I456" s="22"/>
      <c r="J456" s="99"/>
    </row>
    <row r="457" spans="5:10" s="21" customFormat="1" x14ac:dyDescent="0.3">
      <c r="E457" s="22"/>
      <c r="F457" s="22"/>
      <c r="G457" s="22"/>
      <c r="H457" s="22"/>
      <c r="I457" s="22"/>
      <c r="J457" s="99"/>
    </row>
    <row r="458" spans="5:10" s="21" customFormat="1" x14ac:dyDescent="0.3">
      <c r="E458" s="22"/>
      <c r="F458" s="22"/>
      <c r="G458" s="22"/>
      <c r="H458" s="22"/>
      <c r="I458" s="22"/>
      <c r="J458" s="99"/>
    </row>
    <row r="459" spans="5:10" s="21" customFormat="1" x14ac:dyDescent="0.3">
      <c r="E459" s="22"/>
      <c r="F459" s="22"/>
      <c r="G459" s="22"/>
      <c r="H459" s="22"/>
      <c r="I459" s="22"/>
      <c r="J459" s="99"/>
    </row>
    <row r="460" spans="5:10" s="21" customFormat="1" x14ac:dyDescent="0.3">
      <c r="E460" s="22"/>
      <c r="F460" s="22"/>
      <c r="G460" s="22"/>
      <c r="H460" s="22"/>
      <c r="I460" s="22"/>
      <c r="J460" s="99"/>
    </row>
    <row r="461" spans="5:10" s="21" customFormat="1" x14ac:dyDescent="0.3">
      <c r="E461" s="22"/>
      <c r="F461" s="22"/>
      <c r="G461" s="22"/>
      <c r="H461" s="22"/>
      <c r="I461" s="22"/>
      <c r="J461" s="99"/>
    </row>
    <row r="462" spans="5:10" s="21" customFormat="1" x14ac:dyDescent="0.3">
      <c r="E462" s="22"/>
      <c r="F462" s="22"/>
      <c r="G462" s="22"/>
      <c r="H462" s="22"/>
      <c r="I462" s="22"/>
      <c r="J462" s="99"/>
    </row>
    <row r="463" spans="5:10" s="21" customFormat="1" x14ac:dyDescent="0.3">
      <c r="E463" s="22"/>
      <c r="F463" s="22"/>
      <c r="G463" s="22"/>
      <c r="H463" s="22"/>
      <c r="I463" s="22"/>
      <c r="J463" s="99"/>
    </row>
    <row r="464" spans="5:10" s="21" customFormat="1" x14ac:dyDescent="0.3">
      <c r="E464" s="22"/>
      <c r="F464" s="22"/>
      <c r="G464" s="22"/>
      <c r="H464" s="22"/>
      <c r="I464" s="22"/>
      <c r="J464" s="99"/>
    </row>
    <row r="465" spans="5:10" s="21" customFormat="1" x14ac:dyDescent="0.3">
      <c r="E465" s="22"/>
      <c r="F465" s="22"/>
      <c r="G465" s="22"/>
      <c r="H465" s="22"/>
      <c r="I465" s="22"/>
      <c r="J465" s="99"/>
    </row>
    <row r="466" spans="5:10" s="21" customFormat="1" x14ac:dyDescent="0.3">
      <c r="E466" s="22"/>
      <c r="F466" s="22"/>
      <c r="G466" s="22"/>
      <c r="H466" s="22"/>
      <c r="I466" s="22"/>
      <c r="J466" s="99"/>
    </row>
    <row r="467" spans="5:10" s="21" customFormat="1" x14ac:dyDescent="0.3">
      <c r="E467" s="22"/>
      <c r="F467" s="22"/>
      <c r="G467" s="22"/>
      <c r="H467" s="22"/>
      <c r="I467" s="22"/>
      <c r="J467" s="99"/>
    </row>
    <row r="468" spans="5:10" s="21" customFormat="1" x14ac:dyDescent="0.3">
      <c r="E468" s="22"/>
      <c r="F468" s="22"/>
      <c r="G468" s="22"/>
      <c r="H468" s="22"/>
      <c r="I468" s="22"/>
      <c r="J468" s="99"/>
    </row>
    <row r="469" spans="5:10" s="21" customFormat="1" x14ac:dyDescent="0.3">
      <c r="E469" s="22"/>
      <c r="F469" s="22"/>
      <c r="G469" s="22"/>
      <c r="H469" s="22"/>
      <c r="I469" s="22"/>
      <c r="J469" s="99"/>
    </row>
    <row r="470" spans="5:10" s="21" customFormat="1" x14ac:dyDescent="0.3">
      <c r="E470" s="22"/>
      <c r="F470" s="22"/>
      <c r="G470" s="22"/>
      <c r="H470" s="22"/>
      <c r="I470" s="22"/>
      <c r="J470" s="99"/>
    </row>
    <row r="471" spans="5:10" s="21" customFormat="1" x14ac:dyDescent="0.3">
      <c r="E471" s="22"/>
      <c r="F471" s="22"/>
      <c r="G471" s="22"/>
      <c r="H471" s="22"/>
      <c r="I471" s="22"/>
      <c r="J471" s="99"/>
    </row>
    <row r="472" spans="5:10" s="21" customFormat="1" x14ac:dyDescent="0.3">
      <c r="E472" s="22"/>
      <c r="F472" s="22"/>
      <c r="G472" s="22"/>
      <c r="H472" s="22"/>
      <c r="I472" s="22"/>
      <c r="J472" s="99"/>
    </row>
    <row r="473" spans="5:10" s="21" customFormat="1" x14ac:dyDescent="0.3">
      <c r="E473" s="22"/>
      <c r="F473" s="22"/>
      <c r="G473" s="22"/>
      <c r="H473" s="22"/>
      <c r="I473" s="22"/>
      <c r="J473" s="99"/>
    </row>
    <row r="474" spans="5:10" s="21" customFormat="1" x14ac:dyDescent="0.3">
      <c r="E474" s="22"/>
      <c r="F474" s="22"/>
      <c r="G474" s="22"/>
      <c r="H474" s="22"/>
      <c r="I474" s="22"/>
      <c r="J474" s="99"/>
    </row>
    <row r="475" spans="5:10" s="21" customFormat="1" x14ac:dyDescent="0.3">
      <c r="E475" s="22"/>
      <c r="F475" s="22"/>
      <c r="G475" s="22"/>
      <c r="H475" s="22"/>
      <c r="I475" s="22"/>
      <c r="J475" s="99"/>
    </row>
    <row r="476" spans="5:10" s="21" customFormat="1" x14ac:dyDescent="0.3">
      <c r="E476" s="22"/>
      <c r="F476" s="22"/>
      <c r="G476" s="22"/>
      <c r="H476" s="22"/>
      <c r="I476" s="22"/>
      <c r="J476" s="99"/>
    </row>
    <row r="477" spans="5:10" s="21" customFormat="1" x14ac:dyDescent="0.3">
      <c r="E477" s="22"/>
      <c r="F477" s="22"/>
      <c r="G477" s="22"/>
      <c r="H477" s="22"/>
      <c r="I477" s="22"/>
      <c r="J477" s="99"/>
    </row>
    <row r="478" spans="5:10" s="21" customFormat="1" x14ac:dyDescent="0.3">
      <c r="E478" s="22"/>
      <c r="F478" s="22"/>
      <c r="G478" s="22"/>
      <c r="H478" s="22"/>
      <c r="I478" s="22"/>
      <c r="J478" s="99"/>
    </row>
    <row r="479" spans="5:10" s="21" customFormat="1" x14ac:dyDescent="0.3">
      <c r="E479" s="22"/>
      <c r="F479" s="22"/>
      <c r="G479" s="22"/>
      <c r="H479" s="22"/>
      <c r="I479" s="22"/>
      <c r="J479" s="99"/>
    </row>
    <row r="480" spans="5:10" s="21" customFormat="1" x14ac:dyDescent="0.3">
      <c r="E480" s="22"/>
      <c r="F480" s="22"/>
      <c r="G480" s="22"/>
      <c r="H480" s="22"/>
      <c r="I480" s="22"/>
      <c r="J480" s="99"/>
    </row>
    <row r="481" spans="5:10" s="21" customFormat="1" x14ac:dyDescent="0.3">
      <c r="E481" s="22"/>
      <c r="F481" s="22"/>
      <c r="G481" s="22"/>
      <c r="H481" s="22"/>
      <c r="I481" s="22"/>
      <c r="J481" s="99"/>
    </row>
    <row r="482" spans="5:10" s="21" customFormat="1" x14ac:dyDescent="0.3">
      <c r="E482" s="22"/>
      <c r="F482" s="22"/>
      <c r="G482" s="22"/>
      <c r="H482" s="22"/>
      <c r="I482" s="22"/>
      <c r="J482" s="99"/>
    </row>
    <row r="483" spans="5:10" s="21" customFormat="1" x14ac:dyDescent="0.3">
      <c r="E483" s="22"/>
      <c r="F483" s="22"/>
      <c r="G483" s="22"/>
      <c r="H483" s="22"/>
      <c r="I483" s="22"/>
      <c r="J483" s="99"/>
    </row>
    <row r="484" spans="5:10" s="21" customFormat="1" x14ac:dyDescent="0.3">
      <c r="E484" s="22"/>
      <c r="F484" s="22"/>
      <c r="G484" s="22"/>
      <c r="H484" s="22"/>
      <c r="I484" s="22"/>
      <c r="J484" s="99"/>
    </row>
    <row r="485" spans="5:10" s="21" customFormat="1" x14ac:dyDescent="0.3">
      <c r="E485" s="22"/>
      <c r="F485" s="22"/>
      <c r="G485" s="22"/>
      <c r="H485" s="22"/>
      <c r="I485" s="22"/>
      <c r="J485" s="99"/>
    </row>
    <row r="486" spans="5:10" s="21" customFormat="1" x14ac:dyDescent="0.3">
      <c r="E486" s="22"/>
      <c r="F486" s="22"/>
      <c r="G486" s="22"/>
      <c r="H486" s="22"/>
      <c r="I486" s="22"/>
      <c r="J486" s="99"/>
    </row>
    <row r="487" spans="5:10" s="21" customFormat="1" x14ac:dyDescent="0.3">
      <c r="E487" s="22"/>
      <c r="F487" s="22"/>
      <c r="G487" s="22"/>
      <c r="H487" s="22"/>
      <c r="I487" s="22"/>
      <c r="J487" s="99"/>
    </row>
    <row r="488" spans="5:10" s="21" customFormat="1" x14ac:dyDescent="0.3">
      <c r="E488" s="22"/>
      <c r="F488" s="22"/>
      <c r="G488" s="22"/>
      <c r="H488" s="22"/>
      <c r="I488" s="22"/>
      <c r="J488" s="99"/>
    </row>
    <row r="489" spans="5:10" s="21" customFormat="1" x14ac:dyDescent="0.3">
      <c r="E489" s="22"/>
      <c r="F489" s="22"/>
      <c r="G489" s="22"/>
      <c r="H489" s="22"/>
      <c r="I489" s="22"/>
      <c r="J489" s="99"/>
    </row>
    <row r="490" spans="5:10" s="21" customFormat="1" x14ac:dyDescent="0.3">
      <c r="E490" s="22"/>
      <c r="F490" s="22"/>
      <c r="G490" s="22"/>
      <c r="H490" s="22"/>
      <c r="I490" s="22"/>
      <c r="J490" s="99"/>
    </row>
    <row r="491" spans="5:10" s="21" customFormat="1" x14ac:dyDescent="0.3">
      <c r="E491" s="22"/>
      <c r="F491" s="22"/>
      <c r="G491" s="22"/>
      <c r="H491" s="22"/>
      <c r="I491" s="22"/>
      <c r="J491" s="99"/>
    </row>
    <row r="492" spans="5:10" s="21" customFormat="1" x14ac:dyDescent="0.3">
      <c r="E492" s="22"/>
      <c r="F492" s="22"/>
      <c r="G492" s="22"/>
      <c r="H492" s="22"/>
      <c r="I492" s="22"/>
      <c r="J492" s="99"/>
    </row>
    <row r="493" spans="5:10" s="21" customFormat="1" x14ac:dyDescent="0.3">
      <c r="E493" s="22"/>
      <c r="F493" s="22"/>
      <c r="G493" s="22"/>
      <c r="H493" s="22"/>
      <c r="I493" s="22"/>
      <c r="J493" s="99"/>
    </row>
    <row r="494" spans="5:10" s="21" customFormat="1" x14ac:dyDescent="0.3">
      <c r="E494" s="22"/>
      <c r="F494" s="22"/>
      <c r="G494" s="22"/>
      <c r="H494" s="22"/>
      <c r="I494" s="22"/>
      <c r="J494" s="99"/>
    </row>
    <row r="495" spans="5:10" s="21" customFormat="1" x14ac:dyDescent="0.3">
      <c r="E495" s="22"/>
      <c r="F495" s="22"/>
      <c r="G495" s="22"/>
      <c r="H495" s="22"/>
      <c r="I495" s="22"/>
      <c r="J495" s="99"/>
    </row>
    <row r="496" spans="5:10" s="21" customFormat="1" x14ac:dyDescent="0.3">
      <c r="E496" s="22"/>
      <c r="F496" s="22"/>
      <c r="G496" s="22"/>
      <c r="H496" s="22"/>
      <c r="I496" s="22"/>
      <c r="J496" s="99"/>
    </row>
    <row r="497" spans="5:10" s="21" customFormat="1" x14ac:dyDescent="0.3">
      <c r="E497" s="22"/>
      <c r="F497" s="22"/>
      <c r="G497" s="22"/>
      <c r="H497" s="22"/>
      <c r="I497" s="22"/>
      <c r="J497" s="99"/>
    </row>
    <row r="498" spans="5:10" s="21" customFormat="1" x14ac:dyDescent="0.3">
      <c r="E498" s="22"/>
      <c r="F498" s="22"/>
      <c r="G498" s="22"/>
      <c r="H498" s="22"/>
      <c r="I498" s="22"/>
      <c r="J498" s="99"/>
    </row>
    <row r="499" spans="5:10" s="21" customFormat="1" x14ac:dyDescent="0.3">
      <c r="E499" s="22"/>
      <c r="F499" s="22"/>
      <c r="G499" s="22"/>
      <c r="H499" s="22"/>
      <c r="I499" s="22"/>
      <c r="J499" s="99"/>
    </row>
    <row r="500" spans="5:10" s="21" customFormat="1" x14ac:dyDescent="0.3">
      <c r="E500" s="22"/>
      <c r="F500" s="22"/>
      <c r="G500" s="22"/>
      <c r="H500" s="22"/>
      <c r="I500" s="22"/>
      <c r="J500" s="99"/>
    </row>
    <row r="501" spans="5:10" s="21" customFormat="1" x14ac:dyDescent="0.3">
      <c r="E501" s="22"/>
      <c r="F501" s="22"/>
      <c r="G501" s="22"/>
      <c r="H501" s="22"/>
      <c r="I501" s="22"/>
      <c r="J501" s="99"/>
    </row>
    <row r="502" spans="5:10" s="21" customFormat="1" x14ac:dyDescent="0.3">
      <c r="E502" s="22"/>
      <c r="F502" s="22"/>
      <c r="G502" s="22"/>
      <c r="H502" s="22"/>
      <c r="I502" s="22"/>
      <c r="J502" s="99"/>
    </row>
    <row r="503" spans="5:10" s="21" customFormat="1" x14ac:dyDescent="0.3">
      <c r="E503" s="22"/>
      <c r="F503" s="22"/>
      <c r="G503" s="22"/>
      <c r="H503" s="22"/>
      <c r="I503" s="22"/>
      <c r="J503" s="99"/>
    </row>
    <row r="504" spans="5:10" s="21" customFormat="1" x14ac:dyDescent="0.3">
      <c r="E504" s="22"/>
      <c r="F504" s="22"/>
      <c r="G504" s="22"/>
      <c r="H504" s="22"/>
      <c r="I504" s="22"/>
      <c r="J504" s="99"/>
    </row>
    <row r="505" spans="5:10" s="21" customFormat="1" x14ac:dyDescent="0.3">
      <c r="E505" s="22"/>
      <c r="F505" s="22"/>
      <c r="G505" s="22"/>
      <c r="H505" s="22"/>
      <c r="I505" s="22"/>
      <c r="J505" s="99"/>
    </row>
    <row r="506" spans="5:10" s="21" customFormat="1" x14ac:dyDescent="0.3">
      <c r="E506" s="22"/>
      <c r="F506" s="22"/>
      <c r="G506" s="22"/>
      <c r="H506" s="22"/>
      <c r="I506" s="22"/>
      <c r="J506" s="99"/>
    </row>
    <row r="507" spans="5:10" s="21" customFormat="1" x14ac:dyDescent="0.3">
      <c r="E507" s="22"/>
      <c r="F507" s="22"/>
      <c r="G507" s="22"/>
      <c r="H507" s="22"/>
      <c r="I507" s="22"/>
      <c r="J507" s="99"/>
    </row>
    <row r="508" spans="5:10" s="21" customFormat="1" x14ac:dyDescent="0.3">
      <c r="E508" s="22"/>
      <c r="F508" s="22"/>
      <c r="G508" s="22"/>
      <c r="H508" s="22"/>
      <c r="I508" s="22"/>
      <c r="J508" s="99"/>
    </row>
    <row r="509" spans="5:10" s="21" customFormat="1" x14ac:dyDescent="0.3">
      <c r="E509" s="22"/>
      <c r="F509" s="22"/>
      <c r="G509" s="22"/>
      <c r="H509" s="22"/>
      <c r="I509" s="22"/>
      <c r="J509" s="99"/>
    </row>
    <row r="510" spans="5:10" s="21" customFormat="1" x14ac:dyDescent="0.3">
      <c r="E510" s="22"/>
      <c r="F510" s="22"/>
      <c r="G510" s="22"/>
      <c r="H510" s="22"/>
      <c r="I510" s="22"/>
      <c r="J510" s="99"/>
    </row>
    <row r="511" spans="5:10" s="21" customFormat="1" x14ac:dyDescent="0.3">
      <c r="E511" s="22"/>
      <c r="F511" s="22"/>
      <c r="G511" s="22"/>
      <c r="H511" s="22"/>
      <c r="I511" s="22"/>
      <c r="J511" s="99"/>
    </row>
    <row r="512" spans="5:10" s="21" customFormat="1" x14ac:dyDescent="0.3">
      <c r="E512" s="22"/>
      <c r="F512" s="22"/>
      <c r="G512" s="22"/>
      <c r="H512" s="22"/>
      <c r="I512" s="22"/>
      <c r="J512" s="99"/>
    </row>
    <row r="513" spans="5:10" s="21" customFormat="1" x14ac:dyDescent="0.3">
      <c r="E513" s="22"/>
      <c r="F513" s="22"/>
      <c r="G513" s="22"/>
      <c r="H513" s="22"/>
      <c r="I513" s="22"/>
      <c r="J513" s="99"/>
    </row>
    <row r="514" spans="5:10" s="21" customFormat="1" x14ac:dyDescent="0.3">
      <c r="E514" s="22"/>
      <c r="F514" s="22"/>
      <c r="G514" s="22"/>
      <c r="H514" s="22"/>
      <c r="I514" s="22"/>
      <c r="J514" s="99"/>
    </row>
    <row r="515" spans="5:10" s="21" customFormat="1" x14ac:dyDescent="0.3">
      <c r="E515" s="22"/>
      <c r="F515" s="22"/>
      <c r="G515" s="22"/>
      <c r="H515" s="22"/>
      <c r="I515" s="22"/>
      <c r="J515" s="99"/>
    </row>
    <row r="516" spans="5:10" s="21" customFormat="1" x14ac:dyDescent="0.3">
      <c r="E516" s="22"/>
      <c r="F516" s="22"/>
      <c r="G516" s="22"/>
      <c r="H516" s="22"/>
      <c r="I516" s="22"/>
      <c r="J516" s="99"/>
    </row>
    <row r="517" spans="5:10" s="21" customFormat="1" x14ac:dyDescent="0.3">
      <c r="E517" s="22"/>
      <c r="F517" s="22"/>
      <c r="G517" s="22"/>
      <c r="H517" s="22"/>
      <c r="I517" s="22"/>
      <c r="J517" s="99"/>
    </row>
    <row r="518" spans="5:10" s="21" customFormat="1" x14ac:dyDescent="0.3">
      <c r="E518" s="22"/>
      <c r="F518" s="22"/>
      <c r="G518" s="22"/>
      <c r="H518" s="22"/>
      <c r="I518" s="22"/>
      <c r="J518" s="99"/>
    </row>
    <row r="519" spans="5:10" s="21" customFormat="1" x14ac:dyDescent="0.3">
      <c r="E519" s="22"/>
      <c r="F519" s="22"/>
      <c r="G519" s="22"/>
      <c r="H519" s="22"/>
      <c r="I519" s="22"/>
      <c r="J519" s="99"/>
    </row>
    <row r="520" spans="5:10" s="21" customFormat="1" x14ac:dyDescent="0.3">
      <c r="E520" s="22"/>
      <c r="F520" s="22"/>
      <c r="G520" s="22"/>
      <c r="H520" s="22"/>
      <c r="I520" s="22"/>
      <c r="J520" s="99"/>
    </row>
    <row r="521" spans="5:10" s="21" customFormat="1" x14ac:dyDescent="0.3">
      <c r="E521" s="22"/>
      <c r="F521" s="22"/>
      <c r="G521" s="22"/>
      <c r="H521" s="22"/>
      <c r="I521" s="22"/>
      <c r="J521" s="99"/>
    </row>
    <row r="522" spans="5:10" s="21" customFormat="1" x14ac:dyDescent="0.3">
      <c r="E522" s="22"/>
      <c r="F522" s="22"/>
      <c r="G522" s="22"/>
      <c r="H522" s="22"/>
      <c r="I522" s="22"/>
      <c r="J522" s="99"/>
    </row>
    <row r="523" spans="5:10" s="21" customFormat="1" x14ac:dyDescent="0.3">
      <c r="E523" s="22"/>
      <c r="F523" s="22"/>
      <c r="G523" s="22"/>
      <c r="H523" s="22"/>
      <c r="I523" s="22"/>
      <c r="J523" s="99"/>
    </row>
    <row r="524" spans="5:10" s="21" customFormat="1" x14ac:dyDescent="0.3">
      <c r="E524" s="22"/>
      <c r="F524" s="22"/>
      <c r="G524" s="22"/>
      <c r="H524" s="22"/>
      <c r="I524" s="22"/>
      <c r="J524" s="99"/>
    </row>
    <row r="525" spans="5:10" s="21" customFormat="1" x14ac:dyDescent="0.3">
      <c r="E525" s="22"/>
      <c r="F525" s="22"/>
      <c r="G525" s="22"/>
      <c r="H525" s="22"/>
      <c r="I525" s="22"/>
      <c r="J525" s="99"/>
    </row>
    <row r="526" spans="5:10" s="21" customFormat="1" x14ac:dyDescent="0.3">
      <c r="E526" s="22"/>
      <c r="F526" s="22"/>
      <c r="G526" s="22"/>
      <c r="H526" s="22"/>
      <c r="I526" s="22"/>
      <c r="J526" s="99"/>
    </row>
    <row r="527" spans="5:10" s="21" customFormat="1" x14ac:dyDescent="0.3">
      <c r="E527" s="22"/>
      <c r="F527" s="22"/>
      <c r="G527" s="22"/>
      <c r="H527" s="22"/>
      <c r="I527" s="22"/>
      <c r="J527" s="99"/>
    </row>
    <row r="528" spans="5:10" s="21" customFormat="1" x14ac:dyDescent="0.3">
      <c r="E528" s="22"/>
      <c r="F528" s="22"/>
      <c r="G528" s="22"/>
      <c r="H528" s="22"/>
      <c r="I528" s="22"/>
      <c r="J528" s="99"/>
    </row>
    <row r="529" spans="5:10" s="21" customFormat="1" x14ac:dyDescent="0.3">
      <c r="E529" s="22"/>
      <c r="F529" s="22"/>
      <c r="G529" s="22"/>
      <c r="H529" s="22"/>
      <c r="I529" s="22"/>
      <c r="J529" s="99"/>
    </row>
    <row r="530" spans="5:10" s="21" customFormat="1" x14ac:dyDescent="0.3">
      <c r="E530" s="22"/>
      <c r="F530" s="22"/>
      <c r="G530" s="22"/>
      <c r="H530" s="22"/>
      <c r="I530" s="22"/>
      <c r="J530" s="99"/>
    </row>
    <row r="531" spans="5:10" s="21" customFormat="1" x14ac:dyDescent="0.3">
      <c r="E531" s="22"/>
      <c r="F531" s="22"/>
      <c r="G531" s="22"/>
      <c r="H531" s="22"/>
      <c r="I531" s="22"/>
      <c r="J531" s="99"/>
    </row>
    <row r="532" spans="5:10" s="21" customFormat="1" x14ac:dyDescent="0.3">
      <c r="E532" s="22"/>
      <c r="F532" s="22"/>
      <c r="G532" s="22"/>
      <c r="H532" s="22"/>
      <c r="I532" s="22"/>
      <c r="J532" s="99"/>
    </row>
    <row r="533" spans="5:10" s="21" customFormat="1" x14ac:dyDescent="0.3">
      <c r="E533" s="22"/>
      <c r="F533" s="22"/>
      <c r="G533" s="22"/>
      <c r="H533" s="22"/>
      <c r="I533" s="22"/>
      <c r="J533" s="99"/>
    </row>
    <row r="534" spans="5:10" s="21" customFormat="1" x14ac:dyDescent="0.3">
      <c r="E534" s="22"/>
      <c r="F534" s="22"/>
      <c r="G534" s="22"/>
      <c r="H534" s="22"/>
      <c r="I534" s="22"/>
      <c r="J534" s="99"/>
    </row>
    <row r="535" spans="5:10" s="21" customFormat="1" x14ac:dyDescent="0.3">
      <c r="E535" s="22"/>
      <c r="F535" s="22"/>
      <c r="G535" s="22"/>
      <c r="H535" s="22"/>
      <c r="I535" s="22"/>
      <c r="J535" s="99"/>
    </row>
    <row r="536" spans="5:10" s="21" customFormat="1" x14ac:dyDescent="0.3">
      <c r="E536" s="22"/>
      <c r="F536" s="22"/>
      <c r="G536" s="22"/>
      <c r="H536" s="22"/>
      <c r="I536" s="22"/>
      <c r="J536" s="99"/>
    </row>
    <row r="537" spans="5:10" s="21" customFormat="1" x14ac:dyDescent="0.3">
      <c r="E537" s="22"/>
      <c r="F537" s="22"/>
      <c r="G537" s="22"/>
      <c r="H537" s="22"/>
      <c r="I537" s="22"/>
      <c r="J537" s="99"/>
    </row>
    <row r="538" spans="5:10" s="21" customFormat="1" x14ac:dyDescent="0.3">
      <c r="E538" s="22"/>
      <c r="F538" s="22"/>
      <c r="G538" s="22"/>
      <c r="H538" s="22"/>
      <c r="I538" s="22"/>
      <c r="J538" s="99"/>
    </row>
    <row r="539" spans="5:10" s="21" customFormat="1" x14ac:dyDescent="0.3">
      <c r="E539" s="22"/>
      <c r="F539" s="22"/>
      <c r="G539" s="22"/>
      <c r="H539" s="22"/>
      <c r="I539" s="22"/>
      <c r="J539" s="99"/>
    </row>
    <row r="540" spans="5:10" s="21" customFormat="1" x14ac:dyDescent="0.3">
      <c r="E540" s="22"/>
      <c r="F540" s="22"/>
      <c r="G540" s="22"/>
      <c r="H540" s="22"/>
      <c r="I540" s="22"/>
      <c r="J540" s="99"/>
    </row>
    <row r="541" spans="5:10" s="21" customFormat="1" x14ac:dyDescent="0.3">
      <c r="E541" s="22"/>
      <c r="F541" s="22"/>
      <c r="G541" s="22"/>
      <c r="H541" s="22"/>
      <c r="I541" s="22"/>
      <c r="J541" s="99"/>
    </row>
    <row r="542" spans="5:10" s="21" customFormat="1" x14ac:dyDescent="0.3">
      <c r="E542" s="22"/>
      <c r="F542" s="22"/>
      <c r="G542" s="22"/>
      <c r="H542" s="22"/>
      <c r="I542" s="22"/>
      <c r="J542" s="99"/>
    </row>
    <row r="543" spans="5:10" s="21" customFormat="1" x14ac:dyDescent="0.3">
      <c r="E543" s="22"/>
      <c r="F543" s="22"/>
      <c r="G543" s="22"/>
      <c r="H543" s="22"/>
      <c r="I543" s="22"/>
      <c r="J543" s="99"/>
    </row>
    <row r="544" spans="5:10" s="21" customFormat="1" x14ac:dyDescent="0.3">
      <c r="E544" s="22"/>
      <c r="F544" s="22"/>
      <c r="G544" s="22"/>
      <c r="H544" s="22"/>
      <c r="I544" s="22"/>
      <c r="J544" s="99"/>
    </row>
    <row r="545" spans="5:10" s="21" customFormat="1" x14ac:dyDescent="0.3">
      <c r="E545" s="22"/>
      <c r="F545" s="22"/>
      <c r="G545" s="22"/>
      <c r="H545" s="22"/>
      <c r="I545" s="22"/>
      <c r="J545" s="99"/>
    </row>
    <row r="546" spans="5:10" s="21" customFormat="1" x14ac:dyDescent="0.3">
      <c r="E546" s="22"/>
      <c r="F546" s="22"/>
      <c r="G546" s="22"/>
      <c r="H546" s="22"/>
      <c r="I546" s="22"/>
      <c r="J546" s="99"/>
    </row>
    <row r="547" spans="5:10" s="21" customFormat="1" x14ac:dyDescent="0.3">
      <c r="E547" s="22"/>
      <c r="F547" s="22"/>
      <c r="G547" s="22"/>
      <c r="H547" s="22"/>
      <c r="I547" s="22"/>
      <c r="J547" s="99"/>
    </row>
    <row r="548" spans="5:10" s="21" customFormat="1" x14ac:dyDescent="0.3">
      <c r="E548" s="22"/>
      <c r="F548" s="22"/>
      <c r="G548" s="22"/>
      <c r="H548" s="22"/>
      <c r="I548" s="22"/>
      <c r="J548" s="99"/>
    </row>
    <row r="549" spans="5:10" s="21" customFormat="1" x14ac:dyDescent="0.3">
      <c r="E549" s="22"/>
      <c r="F549" s="22"/>
      <c r="G549" s="22"/>
      <c r="H549" s="22"/>
      <c r="I549" s="22"/>
      <c r="J549" s="99"/>
    </row>
    <row r="550" spans="5:10" s="21" customFormat="1" x14ac:dyDescent="0.3">
      <c r="E550" s="22"/>
      <c r="F550" s="22"/>
      <c r="G550" s="22"/>
      <c r="H550" s="22"/>
      <c r="I550" s="22"/>
      <c r="J550" s="99"/>
    </row>
    <row r="551" spans="5:10" s="21" customFormat="1" x14ac:dyDescent="0.3">
      <c r="E551" s="22"/>
      <c r="F551" s="22"/>
      <c r="G551" s="22"/>
      <c r="H551" s="22"/>
      <c r="I551" s="22"/>
      <c r="J551" s="99"/>
    </row>
    <row r="552" spans="5:10" s="21" customFormat="1" x14ac:dyDescent="0.3">
      <c r="E552" s="22"/>
      <c r="F552" s="22"/>
      <c r="G552" s="22"/>
      <c r="H552" s="22"/>
      <c r="I552" s="22"/>
      <c r="J552" s="99"/>
    </row>
    <row r="553" spans="5:10" s="21" customFormat="1" x14ac:dyDescent="0.3">
      <c r="E553" s="22"/>
      <c r="F553" s="22"/>
      <c r="G553" s="22"/>
      <c r="H553" s="22"/>
      <c r="I553" s="22"/>
      <c r="J553" s="99"/>
    </row>
    <row r="554" spans="5:10" s="21" customFormat="1" x14ac:dyDescent="0.3">
      <c r="E554" s="22"/>
      <c r="F554" s="22"/>
      <c r="G554" s="22"/>
      <c r="H554" s="22"/>
      <c r="I554" s="22"/>
      <c r="J554" s="99"/>
    </row>
    <row r="555" spans="5:10" s="21" customFormat="1" x14ac:dyDescent="0.3">
      <c r="E555" s="22"/>
      <c r="F555" s="22"/>
      <c r="G555" s="22"/>
      <c r="H555" s="22"/>
      <c r="I555" s="22"/>
      <c r="J555" s="99"/>
    </row>
    <row r="556" spans="5:10" s="21" customFormat="1" x14ac:dyDescent="0.3">
      <c r="E556" s="22"/>
      <c r="F556" s="22"/>
      <c r="G556" s="22"/>
      <c r="H556" s="22"/>
      <c r="I556" s="22"/>
      <c r="J556" s="99"/>
    </row>
    <row r="557" spans="5:10" s="21" customFormat="1" x14ac:dyDescent="0.3">
      <c r="E557" s="22"/>
      <c r="F557" s="22"/>
      <c r="G557" s="22"/>
      <c r="H557" s="22"/>
      <c r="I557" s="22"/>
      <c r="J557" s="99"/>
    </row>
    <row r="558" spans="5:10" s="21" customFormat="1" x14ac:dyDescent="0.3">
      <c r="E558" s="22"/>
      <c r="F558" s="22"/>
      <c r="G558" s="22"/>
      <c r="H558" s="22"/>
      <c r="I558" s="22"/>
      <c r="J558" s="99"/>
    </row>
    <row r="559" spans="5:10" s="21" customFormat="1" x14ac:dyDescent="0.3">
      <c r="E559" s="22"/>
      <c r="F559" s="22"/>
      <c r="G559" s="22"/>
      <c r="H559" s="22"/>
      <c r="I559" s="22"/>
      <c r="J559" s="99"/>
    </row>
    <row r="560" spans="5:10" s="21" customFormat="1" x14ac:dyDescent="0.3">
      <c r="E560" s="22"/>
      <c r="F560" s="22"/>
      <c r="G560" s="22"/>
      <c r="H560" s="22"/>
      <c r="I560" s="22"/>
      <c r="J560" s="99"/>
    </row>
    <row r="561" spans="5:10" s="21" customFormat="1" x14ac:dyDescent="0.3">
      <c r="E561" s="22"/>
      <c r="F561" s="22"/>
      <c r="G561" s="22"/>
      <c r="H561" s="22"/>
      <c r="I561" s="22"/>
      <c r="J561" s="99"/>
    </row>
    <row r="562" spans="5:10" s="21" customFormat="1" x14ac:dyDescent="0.3">
      <c r="E562" s="22"/>
      <c r="F562" s="22"/>
      <c r="G562" s="22"/>
      <c r="H562" s="22"/>
      <c r="I562" s="22"/>
      <c r="J562" s="99"/>
    </row>
    <row r="563" spans="5:10" s="21" customFormat="1" x14ac:dyDescent="0.3">
      <c r="E563" s="22"/>
      <c r="F563" s="22"/>
      <c r="G563" s="22"/>
      <c r="H563" s="22"/>
      <c r="I563" s="22"/>
      <c r="J563" s="99"/>
    </row>
    <row r="564" spans="5:10" s="21" customFormat="1" x14ac:dyDescent="0.3">
      <c r="E564" s="22"/>
      <c r="F564" s="22"/>
      <c r="G564" s="22"/>
      <c r="H564" s="22"/>
      <c r="I564" s="22"/>
      <c r="J564" s="99"/>
    </row>
    <row r="565" spans="5:10" s="21" customFormat="1" x14ac:dyDescent="0.3">
      <c r="E565" s="22"/>
      <c r="F565" s="22"/>
      <c r="G565" s="22"/>
      <c r="H565" s="22"/>
      <c r="I565" s="22"/>
      <c r="J565" s="99"/>
    </row>
    <row r="566" spans="5:10" s="21" customFormat="1" x14ac:dyDescent="0.3">
      <c r="E566" s="22"/>
      <c r="F566" s="22"/>
      <c r="G566" s="22"/>
      <c r="H566" s="22"/>
      <c r="I566" s="22"/>
      <c r="J566" s="99"/>
    </row>
    <row r="567" spans="5:10" s="21" customFormat="1" x14ac:dyDescent="0.3">
      <c r="E567" s="22"/>
      <c r="F567" s="22"/>
      <c r="G567" s="22"/>
      <c r="H567" s="22"/>
      <c r="I567" s="22"/>
      <c r="J567" s="99"/>
    </row>
    <row r="568" spans="5:10" s="21" customFormat="1" x14ac:dyDescent="0.3">
      <c r="E568" s="22"/>
      <c r="F568" s="22"/>
      <c r="G568" s="22"/>
      <c r="H568" s="22"/>
      <c r="I568" s="22"/>
      <c r="J568" s="99"/>
    </row>
    <row r="569" spans="5:10" s="21" customFormat="1" x14ac:dyDescent="0.3">
      <c r="E569" s="22"/>
      <c r="F569" s="22"/>
      <c r="G569" s="22"/>
      <c r="H569" s="22"/>
      <c r="I569" s="22"/>
      <c r="J569" s="99"/>
    </row>
    <row r="570" spans="5:10" s="21" customFormat="1" x14ac:dyDescent="0.3">
      <c r="E570" s="22"/>
      <c r="F570" s="22"/>
      <c r="G570" s="22"/>
      <c r="H570" s="22"/>
      <c r="I570" s="22"/>
      <c r="J570" s="99"/>
    </row>
    <row r="571" spans="5:10" s="21" customFormat="1" x14ac:dyDescent="0.3">
      <c r="E571" s="22"/>
      <c r="F571" s="22"/>
      <c r="G571" s="22"/>
      <c r="H571" s="22"/>
      <c r="I571" s="22"/>
      <c r="J571" s="99"/>
    </row>
    <row r="572" spans="5:10" s="21" customFormat="1" x14ac:dyDescent="0.3">
      <c r="E572" s="22"/>
      <c r="F572" s="22"/>
      <c r="G572" s="22"/>
      <c r="H572" s="22"/>
      <c r="I572" s="22"/>
      <c r="J572" s="99"/>
    </row>
    <row r="573" spans="5:10" s="21" customFormat="1" x14ac:dyDescent="0.3">
      <c r="E573" s="22"/>
      <c r="F573" s="22"/>
      <c r="G573" s="22"/>
      <c r="H573" s="22"/>
      <c r="I573" s="22"/>
      <c r="J573" s="99"/>
    </row>
    <row r="574" spans="5:10" s="21" customFormat="1" x14ac:dyDescent="0.3">
      <c r="E574" s="22"/>
      <c r="F574" s="22"/>
      <c r="G574" s="22"/>
      <c r="H574" s="22"/>
      <c r="I574" s="22"/>
      <c r="J574" s="99"/>
    </row>
    <row r="575" spans="5:10" s="21" customFormat="1" x14ac:dyDescent="0.3">
      <c r="E575" s="22"/>
      <c r="F575" s="22"/>
      <c r="G575" s="22"/>
      <c r="H575" s="22"/>
      <c r="I575" s="22"/>
      <c r="J575" s="99"/>
    </row>
    <row r="576" spans="5:10" s="21" customFormat="1" x14ac:dyDescent="0.3">
      <c r="E576" s="22"/>
      <c r="F576" s="22"/>
      <c r="G576" s="22"/>
      <c r="H576" s="22"/>
      <c r="I576" s="22"/>
      <c r="J576" s="99"/>
    </row>
    <row r="577" spans="5:10" s="21" customFormat="1" x14ac:dyDescent="0.3">
      <c r="E577" s="22"/>
      <c r="F577" s="22"/>
      <c r="G577" s="22"/>
      <c r="H577" s="22"/>
      <c r="I577" s="22"/>
      <c r="J577" s="99"/>
    </row>
    <row r="578" spans="5:10" s="21" customFormat="1" x14ac:dyDescent="0.3">
      <c r="E578" s="22"/>
      <c r="F578" s="22"/>
      <c r="G578" s="22"/>
      <c r="H578" s="22"/>
      <c r="I578" s="22"/>
      <c r="J578" s="99"/>
    </row>
    <row r="579" spans="5:10" s="21" customFormat="1" x14ac:dyDescent="0.3">
      <c r="E579" s="22"/>
      <c r="F579" s="22"/>
      <c r="G579" s="22"/>
      <c r="H579" s="22"/>
      <c r="I579" s="22"/>
      <c r="J579" s="99"/>
    </row>
    <row r="580" spans="5:10" s="21" customFormat="1" x14ac:dyDescent="0.3">
      <c r="E580" s="22"/>
      <c r="F580" s="22"/>
      <c r="G580" s="22"/>
      <c r="H580" s="22"/>
      <c r="I580" s="22"/>
      <c r="J580" s="99"/>
    </row>
    <row r="581" spans="5:10" s="21" customFormat="1" x14ac:dyDescent="0.3">
      <c r="E581" s="22"/>
      <c r="F581" s="22"/>
      <c r="G581" s="22"/>
      <c r="H581" s="22"/>
      <c r="I581" s="22"/>
      <c r="J581" s="99"/>
    </row>
    <row r="582" spans="5:10" s="21" customFormat="1" x14ac:dyDescent="0.3">
      <c r="E582" s="22"/>
      <c r="F582" s="22"/>
      <c r="G582" s="22"/>
      <c r="H582" s="22"/>
      <c r="I582" s="22"/>
      <c r="J582" s="99"/>
    </row>
    <row r="583" spans="5:10" s="21" customFormat="1" x14ac:dyDescent="0.3">
      <c r="E583" s="22"/>
      <c r="F583" s="22"/>
      <c r="G583" s="22"/>
      <c r="H583" s="22"/>
      <c r="I583" s="22"/>
      <c r="J583" s="99"/>
    </row>
    <row r="584" spans="5:10" s="21" customFormat="1" x14ac:dyDescent="0.3">
      <c r="E584" s="22"/>
      <c r="F584" s="22"/>
      <c r="G584" s="22"/>
      <c r="H584" s="22"/>
      <c r="I584" s="22"/>
      <c r="J584" s="99"/>
    </row>
    <row r="585" spans="5:10" s="21" customFormat="1" x14ac:dyDescent="0.3">
      <c r="E585" s="22"/>
      <c r="F585" s="22"/>
      <c r="G585" s="22"/>
      <c r="H585" s="22"/>
      <c r="I585" s="22"/>
      <c r="J585" s="99"/>
    </row>
    <row r="586" spans="5:10" s="21" customFormat="1" x14ac:dyDescent="0.3">
      <c r="E586" s="22"/>
      <c r="F586" s="22"/>
      <c r="G586" s="22"/>
      <c r="H586" s="22"/>
      <c r="I586" s="22"/>
      <c r="J586" s="99"/>
    </row>
    <row r="587" spans="5:10" s="21" customFormat="1" x14ac:dyDescent="0.3">
      <c r="E587" s="22"/>
      <c r="F587" s="22"/>
      <c r="G587" s="22"/>
      <c r="H587" s="22"/>
      <c r="I587" s="22"/>
      <c r="J587" s="99"/>
    </row>
    <row r="588" spans="5:10" s="21" customFormat="1" x14ac:dyDescent="0.3">
      <c r="E588" s="22"/>
      <c r="F588" s="22"/>
      <c r="G588" s="22"/>
      <c r="H588" s="22"/>
      <c r="I588" s="22"/>
      <c r="J588" s="99"/>
    </row>
    <row r="589" spans="5:10" s="21" customFormat="1" x14ac:dyDescent="0.3">
      <c r="E589" s="22"/>
      <c r="F589" s="22"/>
      <c r="G589" s="22"/>
      <c r="H589" s="22"/>
      <c r="I589" s="22"/>
      <c r="J589" s="99"/>
    </row>
    <row r="590" spans="5:10" s="21" customFormat="1" x14ac:dyDescent="0.3">
      <c r="E590" s="22"/>
      <c r="F590" s="22"/>
      <c r="G590" s="22"/>
      <c r="H590" s="22"/>
      <c r="I590" s="22"/>
      <c r="J590" s="99"/>
    </row>
    <row r="591" spans="5:10" s="21" customFormat="1" x14ac:dyDescent="0.3">
      <c r="E591" s="22"/>
      <c r="F591" s="22"/>
      <c r="G591" s="22"/>
      <c r="H591" s="22"/>
      <c r="I591" s="22"/>
      <c r="J591" s="99"/>
    </row>
    <row r="592" spans="5:10" s="21" customFormat="1" x14ac:dyDescent="0.3">
      <c r="E592" s="22"/>
      <c r="F592" s="22"/>
      <c r="G592" s="22"/>
      <c r="H592" s="22"/>
      <c r="I592" s="22"/>
      <c r="J592" s="99"/>
    </row>
    <row r="593" spans="5:10" s="21" customFormat="1" x14ac:dyDescent="0.3">
      <c r="E593" s="22"/>
      <c r="F593" s="22"/>
      <c r="G593" s="22"/>
      <c r="H593" s="22"/>
      <c r="I593" s="22"/>
      <c r="J593" s="99"/>
    </row>
    <row r="594" spans="5:10" s="21" customFormat="1" x14ac:dyDescent="0.3">
      <c r="E594" s="22"/>
      <c r="F594" s="22"/>
      <c r="G594" s="22"/>
      <c r="H594" s="22"/>
      <c r="I594" s="22"/>
      <c r="J594" s="99"/>
    </row>
    <row r="595" spans="5:10" s="21" customFormat="1" x14ac:dyDescent="0.3">
      <c r="E595" s="22"/>
      <c r="F595" s="22"/>
      <c r="G595" s="22"/>
      <c r="H595" s="22"/>
      <c r="I595" s="22"/>
      <c r="J595" s="99"/>
    </row>
    <row r="596" spans="5:10" s="21" customFormat="1" x14ac:dyDescent="0.3">
      <c r="E596" s="22"/>
      <c r="F596" s="22"/>
      <c r="G596" s="22"/>
      <c r="H596" s="22"/>
      <c r="I596" s="22"/>
      <c r="J596" s="99"/>
    </row>
    <row r="597" spans="5:10" s="21" customFormat="1" x14ac:dyDescent="0.3">
      <c r="E597" s="22"/>
      <c r="F597" s="22"/>
      <c r="G597" s="22"/>
      <c r="H597" s="22"/>
      <c r="I597" s="22"/>
      <c r="J597" s="99"/>
    </row>
    <row r="598" spans="5:10" s="21" customFormat="1" x14ac:dyDescent="0.3">
      <c r="E598" s="22"/>
      <c r="F598" s="22"/>
      <c r="G598" s="22"/>
      <c r="H598" s="22"/>
      <c r="I598" s="22"/>
      <c r="J598" s="99"/>
    </row>
    <row r="599" spans="5:10" s="21" customFormat="1" x14ac:dyDescent="0.3">
      <c r="E599" s="22"/>
      <c r="F599" s="22"/>
      <c r="G599" s="22"/>
      <c r="H599" s="22"/>
      <c r="I599" s="22"/>
      <c r="J599" s="99"/>
    </row>
    <row r="600" spans="5:10" s="21" customFormat="1" x14ac:dyDescent="0.3">
      <c r="E600" s="22"/>
      <c r="F600" s="22"/>
      <c r="G600" s="22"/>
      <c r="H600" s="22"/>
      <c r="I600" s="22"/>
      <c r="J600" s="99"/>
    </row>
    <row r="601" spans="5:10" s="21" customFormat="1" x14ac:dyDescent="0.3">
      <c r="E601" s="22"/>
      <c r="F601" s="22"/>
      <c r="G601" s="22"/>
      <c r="H601" s="22"/>
      <c r="I601" s="22"/>
      <c r="J601" s="99"/>
    </row>
    <row r="602" spans="5:10" s="21" customFormat="1" x14ac:dyDescent="0.3">
      <c r="E602" s="22"/>
      <c r="F602" s="22"/>
      <c r="G602" s="22"/>
      <c r="H602" s="22"/>
      <c r="I602" s="22"/>
      <c r="J602" s="99"/>
    </row>
    <row r="603" spans="5:10" s="21" customFormat="1" x14ac:dyDescent="0.3">
      <c r="E603" s="22"/>
      <c r="F603" s="22"/>
      <c r="G603" s="22"/>
      <c r="H603" s="22"/>
      <c r="I603" s="22"/>
      <c r="J603" s="99"/>
    </row>
    <row r="604" spans="5:10" s="21" customFormat="1" x14ac:dyDescent="0.3">
      <c r="E604" s="22"/>
      <c r="F604" s="22"/>
      <c r="G604" s="22"/>
      <c r="H604" s="22"/>
      <c r="I604" s="22"/>
      <c r="J604" s="99"/>
    </row>
    <row r="605" spans="5:10" s="21" customFormat="1" x14ac:dyDescent="0.3">
      <c r="E605" s="22"/>
      <c r="F605" s="22"/>
      <c r="G605" s="22"/>
      <c r="H605" s="22"/>
      <c r="I605" s="22"/>
      <c r="J605" s="99"/>
    </row>
    <row r="606" spans="5:10" s="21" customFormat="1" x14ac:dyDescent="0.3">
      <c r="E606" s="22"/>
      <c r="F606" s="22"/>
      <c r="G606" s="22"/>
      <c r="H606" s="22"/>
      <c r="I606" s="22"/>
      <c r="J606" s="99"/>
    </row>
    <row r="607" spans="5:10" s="21" customFormat="1" x14ac:dyDescent="0.3">
      <c r="E607" s="22"/>
      <c r="F607" s="22"/>
      <c r="G607" s="22"/>
      <c r="H607" s="22"/>
      <c r="I607" s="22"/>
      <c r="J607" s="99"/>
    </row>
    <row r="608" spans="5:10" s="21" customFormat="1" x14ac:dyDescent="0.3">
      <c r="E608" s="22"/>
      <c r="F608" s="22"/>
      <c r="G608" s="22"/>
      <c r="H608" s="22"/>
      <c r="I608" s="22"/>
      <c r="J608" s="99"/>
    </row>
    <row r="609" spans="5:10" s="21" customFormat="1" x14ac:dyDescent="0.3">
      <c r="E609" s="22"/>
      <c r="F609" s="22"/>
      <c r="G609" s="22"/>
      <c r="H609" s="22"/>
      <c r="I609" s="22"/>
      <c r="J609" s="99"/>
    </row>
    <row r="610" spans="5:10" s="21" customFormat="1" x14ac:dyDescent="0.3">
      <c r="E610" s="22"/>
      <c r="F610" s="22"/>
      <c r="G610" s="22"/>
      <c r="H610" s="22"/>
      <c r="I610" s="22"/>
      <c r="J610" s="99"/>
    </row>
    <row r="611" spans="5:10" s="21" customFormat="1" x14ac:dyDescent="0.3">
      <c r="E611" s="22"/>
      <c r="F611" s="22"/>
      <c r="G611" s="22"/>
      <c r="H611" s="22"/>
      <c r="I611" s="22"/>
      <c r="J611" s="99"/>
    </row>
    <row r="612" spans="5:10" s="21" customFormat="1" x14ac:dyDescent="0.3">
      <c r="E612" s="22"/>
      <c r="F612" s="22"/>
      <c r="G612" s="22"/>
      <c r="H612" s="22"/>
      <c r="I612" s="22"/>
      <c r="J612" s="99"/>
    </row>
    <row r="613" spans="5:10" s="21" customFormat="1" x14ac:dyDescent="0.3">
      <c r="E613" s="22"/>
      <c r="F613" s="22"/>
      <c r="G613" s="22"/>
      <c r="H613" s="22"/>
      <c r="I613" s="22"/>
      <c r="J613" s="99"/>
    </row>
    <row r="614" spans="5:10" s="21" customFormat="1" x14ac:dyDescent="0.3">
      <c r="E614" s="22"/>
      <c r="F614" s="22"/>
      <c r="G614" s="22"/>
      <c r="H614" s="22"/>
      <c r="I614" s="22"/>
      <c r="J614" s="99"/>
    </row>
    <row r="615" spans="5:10" s="21" customFormat="1" x14ac:dyDescent="0.3">
      <c r="E615" s="22"/>
      <c r="F615" s="22"/>
      <c r="G615" s="22"/>
      <c r="H615" s="22"/>
      <c r="I615" s="22"/>
      <c r="J615" s="99"/>
    </row>
    <row r="616" spans="5:10" s="21" customFormat="1" x14ac:dyDescent="0.3">
      <c r="E616" s="22"/>
      <c r="F616" s="22"/>
      <c r="G616" s="22"/>
      <c r="H616" s="22"/>
      <c r="I616" s="22"/>
      <c r="J616" s="99"/>
    </row>
    <row r="617" spans="5:10" s="21" customFormat="1" x14ac:dyDescent="0.3">
      <c r="E617" s="22"/>
      <c r="F617" s="22"/>
      <c r="G617" s="22"/>
      <c r="H617" s="22"/>
      <c r="I617" s="22"/>
      <c r="J617" s="99"/>
    </row>
    <row r="618" spans="5:10" s="21" customFormat="1" x14ac:dyDescent="0.3">
      <c r="E618" s="22"/>
      <c r="F618" s="22"/>
      <c r="G618" s="22"/>
      <c r="H618" s="22"/>
      <c r="I618" s="22"/>
      <c r="J618" s="99"/>
    </row>
    <row r="619" spans="5:10" s="21" customFormat="1" x14ac:dyDescent="0.3">
      <c r="E619" s="22"/>
      <c r="F619" s="22"/>
      <c r="G619" s="22"/>
      <c r="H619" s="22"/>
      <c r="I619" s="22"/>
      <c r="J619" s="99"/>
    </row>
    <row r="620" spans="5:10" s="21" customFormat="1" x14ac:dyDescent="0.3">
      <c r="E620" s="22"/>
      <c r="F620" s="22"/>
      <c r="G620" s="22"/>
      <c r="H620" s="22"/>
      <c r="I620" s="22"/>
      <c r="J620" s="99"/>
    </row>
    <row r="621" spans="5:10" s="21" customFormat="1" x14ac:dyDescent="0.3">
      <c r="E621" s="22"/>
      <c r="F621" s="22"/>
      <c r="G621" s="22"/>
      <c r="H621" s="22"/>
      <c r="I621" s="22"/>
      <c r="J621" s="99"/>
    </row>
    <row r="622" spans="5:10" s="21" customFormat="1" x14ac:dyDescent="0.3">
      <c r="E622" s="22"/>
      <c r="F622" s="22"/>
      <c r="G622" s="22"/>
      <c r="H622" s="22"/>
      <c r="I622" s="22"/>
      <c r="J622" s="99"/>
    </row>
    <row r="623" spans="5:10" s="21" customFormat="1" x14ac:dyDescent="0.3">
      <c r="E623" s="22"/>
      <c r="F623" s="22"/>
      <c r="G623" s="22"/>
      <c r="H623" s="22"/>
      <c r="I623" s="22"/>
      <c r="J623" s="99"/>
    </row>
    <row r="624" spans="5:10" s="21" customFormat="1" x14ac:dyDescent="0.3">
      <c r="E624" s="22"/>
      <c r="F624" s="22"/>
      <c r="G624" s="22"/>
      <c r="H624" s="22"/>
      <c r="I624" s="22"/>
      <c r="J624" s="99"/>
    </row>
    <row r="625" spans="5:10" s="21" customFormat="1" x14ac:dyDescent="0.3">
      <c r="E625" s="22"/>
      <c r="F625" s="22"/>
      <c r="G625" s="22"/>
      <c r="H625" s="22"/>
      <c r="I625" s="22"/>
      <c r="J625" s="99"/>
    </row>
    <row r="626" spans="5:10" s="21" customFormat="1" x14ac:dyDescent="0.3">
      <c r="E626" s="22"/>
      <c r="F626" s="22"/>
      <c r="G626" s="22"/>
      <c r="H626" s="22"/>
      <c r="I626" s="22"/>
      <c r="J626" s="99"/>
    </row>
    <row r="627" spans="5:10" s="21" customFormat="1" x14ac:dyDescent="0.3">
      <c r="E627" s="22"/>
      <c r="F627" s="22"/>
      <c r="G627" s="22"/>
      <c r="H627" s="22"/>
      <c r="I627" s="22"/>
      <c r="J627" s="99"/>
    </row>
    <row r="628" spans="5:10" s="21" customFormat="1" x14ac:dyDescent="0.3">
      <c r="E628" s="22"/>
      <c r="F628" s="22"/>
      <c r="G628" s="22"/>
      <c r="H628" s="22"/>
      <c r="I628" s="22"/>
      <c r="J628" s="99"/>
    </row>
    <row r="629" spans="5:10" s="21" customFormat="1" x14ac:dyDescent="0.3">
      <c r="E629" s="22"/>
      <c r="F629" s="22"/>
      <c r="G629" s="22"/>
      <c r="H629" s="22"/>
      <c r="I629" s="22"/>
      <c r="J629" s="99"/>
    </row>
    <row r="630" spans="5:10" s="21" customFormat="1" x14ac:dyDescent="0.3">
      <c r="E630" s="22"/>
      <c r="F630" s="22"/>
      <c r="G630" s="22"/>
      <c r="H630" s="22"/>
      <c r="I630" s="22"/>
      <c r="J630" s="99"/>
    </row>
    <row r="631" spans="5:10" s="21" customFormat="1" x14ac:dyDescent="0.3">
      <c r="E631" s="22"/>
      <c r="F631" s="22"/>
      <c r="G631" s="22"/>
      <c r="H631" s="22"/>
      <c r="I631" s="22"/>
      <c r="J631" s="99"/>
    </row>
    <row r="632" spans="5:10" s="21" customFormat="1" x14ac:dyDescent="0.3">
      <c r="E632" s="22"/>
      <c r="F632" s="22"/>
      <c r="G632" s="22"/>
      <c r="H632" s="22"/>
      <c r="I632" s="22"/>
      <c r="J632" s="99"/>
    </row>
    <row r="633" spans="5:10" s="21" customFormat="1" x14ac:dyDescent="0.3">
      <c r="E633" s="22"/>
      <c r="F633" s="22"/>
      <c r="G633" s="22"/>
      <c r="H633" s="22"/>
      <c r="I633" s="22"/>
      <c r="J633" s="99"/>
    </row>
    <row r="634" spans="5:10" s="21" customFormat="1" x14ac:dyDescent="0.3">
      <c r="E634" s="22"/>
      <c r="F634" s="22"/>
      <c r="G634" s="22"/>
      <c r="H634" s="22"/>
      <c r="I634" s="22"/>
      <c r="J634" s="99"/>
    </row>
    <row r="635" spans="5:10" s="21" customFormat="1" x14ac:dyDescent="0.3">
      <c r="E635" s="22"/>
      <c r="F635" s="22"/>
      <c r="G635" s="22"/>
      <c r="H635" s="22"/>
      <c r="I635" s="22"/>
      <c r="J635" s="99"/>
    </row>
    <row r="636" spans="5:10" s="21" customFormat="1" x14ac:dyDescent="0.3">
      <c r="E636" s="22"/>
      <c r="F636" s="22"/>
      <c r="G636" s="22"/>
      <c r="H636" s="22"/>
      <c r="I636" s="22"/>
      <c r="J636" s="99"/>
    </row>
    <row r="637" spans="5:10" s="21" customFormat="1" x14ac:dyDescent="0.3">
      <c r="E637" s="22"/>
      <c r="F637" s="22"/>
      <c r="G637" s="22"/>
      <c r="H637" s="22"/>
      <c r="I637" s="22"/>
      <c r="J637" s="99"/>
    </row>
    <row r="638" spans="5:10" s="21" customFormat="1" x14ac:dyDescent="0.3">
      <c r="E638" s="22"/>
      <c r="F638" s="22"/>
      <c r="G638" s="22"/>
      <c r="H638" s="22"/>
      <c r="I638" s="22"/>
      <c r="J638" s="99"/>
    </row>
    <row r="639" spans="5:10" s="21" customFormat="1" x14ac:dyDescent="0.3">
      <c r="E639" s="22"/>
      <c r="F639" s="22"/>
      <c r="G639" s="22"/>
      <c r="H639" s="22"/>
      <c r="I639" s="22"/>
      <c r="J639" s="99"/>
    </row>
    <row r="640" spans="5:10" s="21" customFormat="1" x14ac:dyDescent="0.3">
      <c r="E640" s="22"/>
      <c r="F640" s="22"/>
      <c r="G640" s="22"/>
      <c r="H640" s="22"/>
      <c r="I640" s="22"/>
      <c r="J640" s="99"/>
    </row>
    <row r="641" spans="5:10" s="21" customFormat="1" x14ac:dyDescent="0.3">
      <c r="E641" s="22"/>
      <c r="F641" s="22"/>
      <c r="G641" s="22"/>
      <c r="H641" s="22"/>
      <c r="I641" s="22"/>
      <c r="J641" s="99"/>
    </row>
    <row r="642" spans="5:10" s="21" customFormat="1" x14ac:dyDescent="0.3">
      <c r="E642" s="22"/>
      <c r="F642" s="22"/>
      <c r="G642" s="22"/>
      <c r="H642" s="22"/>
      <c r="I642" s="22"/>
      <c r="J642" s="99"/>
    </row>
    <row r="643" spans="5:10" s="21" customFormat="1" x14ac:dyDescent="0.3">
      <c r="E643" s="22"/>
      <c r="F643" s="22"/>
      <c r="G643" s="22"/>
      <c r="H643" s="22"/>
      <c r="I643" s="22"/>
      <c r="J643" s="99"/>
    </row>
    <row r="644" spans="5:10" s="21" customFormat="1" x14ac:dyDescent="0.3">
      <c r="E644" s="22"/>
      <c r="F644" s="22"/>
      <c r="G644" s="22"/>
      <c r="H644" s="22"/>
      <c r="I644" s="22"/>
      <c r="J644" s="99"/>
    </row>
    <row r="645" spans="5:10" s="21" customFormat="1" x14ac:dyDescent="0.3">
      <c r="E645" s="22"/>
      <c r="F645" s="22"/>
      <c r="G645" s="22"/>
      <c r="H645" s="22"/>
      <c r="I645" s="22"/>
      <c r="J645" s="99"/>
    </row>
    <row r="646" spans="5:10" s="21" customFormat="1" x14ac:dyDescent="0.3">
      <c r="E646" s="22"/>
      <c r="F646" s="22"/>
      <c r="G646" s="22"/>
      <c r="H646" s="22"/>
      <c r="I646" s="22"/>
      <c r="J646" s="99"/>
    </row>
    <row r="647" spans="5:10" s="21" customFormat="1" x14ac:dyDescent="0.3">
      <c r="E647" s="22"/>
      <c r="F647" s="22"/>
      <c r="G647" s="22"/>
      <c r="H647" s="22"/>
      <c r="I647" s="22"/>
      <c r="J647" s="99"/>
    </row>
    <row r="648" spans="5:10" s="21" customFormat="1" x14ac:dyDescent="0.3">
      <c r="E648" s="22"/>
      <c r="F648" s="22"/>
      <c r="G648" s="22"/>
      <c r="H648" s="22"/>
      <c r="I648" s="22"/>
      <c r="J648" s="99"/>
    </row>
    <row r="649" spans="5:10" s="21" customFormat="1" x14ac:dyDescent="0.3">
      <c r="E649" s="22"/>
      <c r="F649" s="22"/>
      <c r="G649" s="22"/>
      <c r="H649" s="22"/>
      <c r="I649" s="22"/>
      <c r="J649" s="99"/>
    </row>
    <row r="650" spans="5:10" s="21" customFormat="1" x14ac:dyDescent="0.3">
      <c r="E650" s="22"/>
      <c r="F650" s="22"/>
      <c r="G650" s="22"/>
      <c r="H650" s="22"/>
      <c r="I650" s="22"/>
      <c r="J650" s="99"/>
    </row>
    <row r="651" spans="5:10" s="21" customFormat="1" x14ac:dyDescent="0.3">
      <c r="E651" s="22"/>
      <c r="F651" s="22"/>
      <c r="G651" s="22"/>
      <c r="H651" s="22"/>
      <c r="I651" s="22"/>
      <c r="J651" s="99"/>
    </row>
    <row r="652" spans="5:10" s="21" customFormat="1" x14ac:dyDescent="0.3">
      <c r="E652" s="22"/>
      <c r="F652" s="22"/>
      <c r="G652" s="22"/>
      <c r="H652" s="22"/>
      <c r="I652" s="22"/>
      <c r="J652" s="99"/>
    </row>
    <row r="653" spans="5:10" s="21" customFormat="1" x14ac:dyDescent="0.3">
      <c r="E653" s="22"/>
      <c r="F653" s="22"/>
      <c r="G653" s="22"/>
      <c r="H653" s="22"/>
      <c r="I653" s="22"/>
      <c r="J653" s="99"/>
    </row>
    <row r="654" spans="5:10" s="21" customFormat="1" x14ac:dyDescent="0.3">
      <c r="E654" s="22"/>
      <c r="F654" s="22"/>
      <c r="G654" s="22"/>
      <c r="H654" s="22"/>
      <c r="I654" s="22"/>
      <c r="J654" s="99"/>
    </row>
    <row r="655" spans="5:10" s="21" customFormat="1" x14ac:dyDescent="0.3">
      <c r="E655" s="22"/>
      <c r="F655" s="22"/>
      <c r="G655" s="22"/>
      <c r="H655" s="22"/>
      <c r="I655" s="22"/>
      <c r="J655" s="99"/>
    </row>
    <row r="656" spans="5:10" s="21" customFormat="1" x14ac:dyDescent="0.3">
      <c r="E656" s="22"/>
      <c r="F656" s="22"/>
      <c r="G656" s="22"/>
      <c r="H656" s="22"/>
      <c r="I656" s="22"/>
      <c r="J656" s="99"/>
    </row>
    <row r="657" spans="5:10" s="21" customFormat="1" x14ac:dyDescent="0.3">
      <c r="E657" s="22"/>
      <c r="F657" s="22"/>
      <c r="G657" s="22"/>
      <c r="H657" s="22"/>
      <c r="I657" s="22"/>
      <c r="J657" s="99"/>
    </row>
    <row r="658" spans="5:10" s="21" customFormat="1" x14ac:dyDescent="0.3">
      <c r="E658" s="22"/>
      <c r="F658" s="22"/>
      <c r="G658" s="22"/>
      <c r="H658" s="22"/>
      <c r="I658" s="22"/>
      <c r="J658" s="99"/>
    </row>
    <row r="659" spans="5:10" s="21" customFormat="1" x14ac:dyDescent="0.3">
      <c r="E659" s="22"/>
      <c r="F659" s="22"/>
      <c r="G659" s="22"/>
      <c r="H659" s="22"/>
      <c r="I659" s="22"/>
      <c r="J659" s="99"/>
    </row>
    <row r="660" spans="5:10" s="21" customFormat="1" x14ac:dyDescent="0.3">
      <c r="E660" s="22"/>
      <c r="F660" s="22"/>
      <c r="G660" s="22"/>
      <c r="H660" s="22"/>
      <c r="I660" s="22"/>
      <c r="J660" s="99"/>
    </row>
    <row r="661" spans="5:10" s="21" customFormat="1" x14ac:dyDescent="0.3">
      <c r="E661" s="22"/>
      <c r="F661" s="22"/>
      <c r="G661" s="22"/>
      <c r="H661" s="22"/>
      <c r="I661" s="22"/>
      <c r="J661" s="99"/>
    </row>
    <row r="662" spans="5:10" s="21" customFormat="1" x14ac:dyDescent="0.3">
      <c r="E662" s="22"/>
      <c r="F662" s="22"/>
      <c r="G662" s="22"/>
      <c r="H662" s="22"/>
      <c r="I662" s="22"/>
      <c r="J662" s="99"/>
    </row>
    <row r="663" spans="5:10" s="21" customFormat="1" x14ac:dyDescent="0.3">
      <c r="E663" s="22"/>
      <c r="F663" s="22"/>
      <c r="G663" s="22"/>
      <c r="H663" s="22"/>
      <c r="I663" s="22"/>
      <c r="J663" s="99"/>
    </row>
    <row r="664" spans="5:10" s="21" customFormat="1" x14ac:dyDescent="0.3">
      <c r="E664" s="22"/>
      <c r="F664" s="22"/>
      <c r="G664" s="22"/>
      <c r="H664" s="22"/>
      <c r="I664" s="22"/>
      <c r="J664" s="99"/>
    </row>
    <row r="665" spans="5:10" s="21" customFormat="1" x14ac:dyDescent="0.3">
      <c r="E665" s="22"/>
      <c r="F665" s="22"/>
      <c r="G665" s="22"/>
      <c r="H665" s="22"/>
      <c r="I665" s="22"/>
      <c r="J665" s="99"/>
    </row>
    <row r="666" spans="5:10" s="21" customFormat="1" x14ac:dyDescent="0.3">
      <c r="E666" s="22"/>
      <c r="F666" s="22"/>
      <c r="G666" s="22"/>
      <c r="H666" s="22"/>
      <c r="I666" s="22"/>
      <c r="J666" s="99"/>
    </row>
    <row r="667" spans="5:10" s="21" customFormat="1" x14ac:dyDescent="0.3">
      <c r="E667" s="22"/>
      <c r="F667" s="22"/>
      <c r="G667" s="22"/>
      <c r="H667" s="22"/>
      <c r="I667" s="22"/>
      <c r="J667" s="99"/>
    </row>
    <row r="668" spans="5:10" s="21" customFormat="1" x14ac:dyDescent="0.3">
      <c r="E668" s="22"/>
      <c r="F668" s="22"/>
      <c r="G668" s="22"/>
      <c r="H668" s="22"/>
      <c r="I668" s="22"/>
      <c r="J668" s="99"/>
    </row>
    <row r="669" spans="5:10" s="21" customFormat="1" x14ac:dyDescent="0.3">
      <c r="E669" s="22"/>
      <c r="F669" s="22"/>
      <c r="G669" s="22"/>
      <c r="H669" s="22"/>
      <c r="I669" s="22"/>
      <c r="J669" s="99"/>
    </row>
    <row r="670" spans="5:10" s="21" customFormat="1" x14ac:dyDescent="0.3">
      <c r="E670" s="22"/>
      <c r="F670" s="22"/>
      <c r="G670" s="22"/>
      <c r="H670" s="22"/>
      <c r="I670" s="22"/>
      <c r="J670" s="99"/>
    </row>
    <row r="671" spans="5:10" s="21" customFormat="1" x14ac:dyDescent="0.3">
      <c r="E671" s="22"/>
      <c r="F671" s="22"/>
      <c r="G671" s="22"/>
      <c r="H671" s="22"/>
      <c r="I671" s="22"/>
      <c r="J671" s="99"/>
    </row>
    <row r="672" spans="5:10" s="21" customFormat="1" x14ac:dyDescent="0.3">
      <c r="E672" s="22"/>
      <c r="F672" s="22"/>
      <c r="G672" s="22"/>
      <c r="H672" s="22"/>
      <c r="I672" s="22"/>
      <c r="J672" s="99"/>
    </row>
    <row r="673" spans="5:10" s="21" customFormat="1" x14ac:dyDescent="0.3">
      <c r="E673" s="22"/>
      <c r="F673" s="22"/>
      <c r="G673" s="22"/>
      <c r="H673" s="22"/>
      <c r="I673" s="22"/>
      <c r="J673" s="99"/>
    </row>
    <row r="674" spans="5:10" s="21" customFormat="1" x14ac:dyDescent="0.3">
      <c r="E674" s="22"/>
      <c r="F674" s="22"/>
      <c r="G674" s="22"/>
      <c r="H674" s="22"/>
      <c r="I674" s="22"/>
      <c r="J674" s="99"/>
    </row>
    <row r="675" spans="5:10" s="21" customFormat="1" x14ac:dyDescent="0.3">
      <c r="E675" s="22"/>
      <c r="F675" s="22"/>
      <c r="G675" s="22"/>
      <c r="H675" s="22"/>
      <c r="I675" s="22"/>
      <c r="J675" s="99"/>
    </row>
    <row r="676" spans="5:10" s="21" customFormat="1" x14ac:dyDescent="0.3">
      <c r="E676" s="22"/>
      <c r="F676" s="22"/>
      <c r="G676" s="22"/>
      <c r="H676" s="22"/>
      <c r="I676" s="22"/>
      <c r="J676" s="99"/>
    </row>
    <row r="677" spans="5:10" s="21" customFormat="1" x14ac:dyDescent="0.3">
      <c r="E677" s="22"/>
      <c r="F677" s="22"/>
      <c r="G677" s="22"/>
      <c r="H677" s="22"/>
      <c r="I677" s="22"/>
      <c r="J677" s="99"/>
    </row>
    <row r="678" spans="5:10" s="21" customFormat="1" x14ac:dyDescent="0.3">
      <c r="E678" s="22"/>
      <c r="F678" s="22"/>
      <c r="G678" s="22"/>
      <c r="H678" s="22"/>
      <c r="I678" s="22"/>
      <c r="J678" s="99"/>
    </row>
    <row r="679" spans="5:10" s="21" customFormat="1" x14ac:dyDescent="0.3">
      <c r="E679" s="22"/>
      <c r="F679" s="22"/>
      <c r="G679" s="22"/>
      <c r="H679" s="22"/>
      <c r="I679" s="22"/>
      <c r="J679" s="99"/>
    </row>
    <row r="680" spans="5:10" s="21" customFormat="1" x14ac:dyDescent="0.3">
      <c r="E680" s="22"/>
      <c r="F680" s="22"/>
      <c r="G680" s="22"/>
      <c r="H680" s="22"/>
      <c r="I680" s="22"/>
      <c r="J680" s="99"/>
    </row>
    <row r="681" spans="5:10" s="21" customFormat="1" x14ac:dyDescent="0.3">
      <c r="E681" s="22"/>
      <c r="F681" s="22"/>
      <c r="G681" s="22"/>
      <c r="H681" s="22"/>
      <c r="I681" s="22"/>
      <c r="J681" s="99"/>
    </row>
    <row r="682" spans="5:10" s="21" customFormat="1" x14ac:dyDescent="0.3">
      <c r="E682" s="22"/>
      <c r="F682" s="22"/>
      <c r="G682" s="22"/>
      <c r="H682" s="22"/>
      <c r="I682" s="22"/>
      <c r="J682" s="99"/>
    </row>
    <row r="683" spans="5:10" s="21" customFormat="1" x14ac:dyDescent="0.3">
      <c r="E683" s="22"/>
      <c r="F683" s="22"/>
      <c r="G683" s="22"/>
      <c r="H683" s="22"/>
      <c r="I683" s="22"/>
      <c r="J683" s="99"/>
    </row>
    <row r="684" spans="5:10" s="21" customFormat="1" x14ac:dyDescent="0.3">
      <c r="E684" s="22"/>
      <c r="F684" s="22"/>
      <c r="G684" s="22"/>
      <c r="H684" s="22"/>
      <c r="I684" s="22"/>
      <c r="J684" s="99"/>
    </row>
  </sheetData>
  <mergeCells count="1055">
    <mergeCell ref="N155:N156"/>
    <mergeCell ref="O155:O156"/>
    <mergeCell ref="O146:O147"/>
    <mergeCell ref="A145:O145"/>
    <mergeCell ref="J146:J147"/>
    <mergeCell ref="K146:K147"/>
    <mergeCell ref="L146:L147"/>
    <mergeCell ref="O142:O143"/>
    <mergeCell ref="N146:N147"/>
    <mergeCell ref="C155:C156"/>
    <mergeCell ref="D155:D156"/>
    <mergeCell ref="G155:H155"/>
    <mergeCell ref="I155:I156"/>
    <mergeCell ref="B149:B150"/>
    <mergeCell ref="C149:C150"/>
    <mergeCell ref="D149:D150"/>
    <mergeCell ref="G149:H149"/>
    <mergeCell ref="N171:N172"/>
    <mergeCell ref="O171:O172"/>
    <mergeCell ref="J178:J179"/>
    <mergeCell ref="K178:K179"/>
    <mergeCell ref="L178:L179"/>
    <mergeCell ref="M178:M179"/>
    <mergeCell ref="N193:N194"/>
    <mergeCell ref="O193:O194"/>
    <mergeCell ref="J149:J150"/>
    <mergeCell ref="K149:K150"/>
    <mergeCell ref="L149:L150"/>
    <mergeCell ref="M149:M150"/>
    <mergeCell ref="J152:J153"/>
    <mergeCell ref="K152:K153"/>
    <mergeCell ref="J162:J163"/>
    <mergeCell ref="K162:K163"/>
    <mergeCell ref="J155:J156"/>
    <mergeCell ref="K155:K156"/>
    <mergeCell ref="L155:L156"/>
    <mergeCell ref="M155:M156"/>
    <mergeCell ref="N174:N175"/>
    <mergeCell ref="O174:O175"/>
    <mergeCell ref="O159:O160"/>
    <mergeCell ref="J187:J188"/>
    <mergeCell ref="K187:K188"/>
    <mergeCell ref="L187:L188"/>
    <mergeCell ref="L152:L153"/>
    <mergeCell ref="M152:M153"/>
    <mergeCell ref="N149:N150"/>
    <mergeCell ref="O149:O150"/>
    <mergeCell ref="N152:N153"/>
    <mergeCell ref="O152:O153"/>
    <mergeCell ref="O178:O179"/>
    <mergeCell ref="O187:O188"/>
    <mergeCell ref="A184:O184"/>
    <mergeCell ref="A152:A153"/>
    <mergeCell ref="N211:N212"/>
    <mergeCell ref="O211:O212"/>
    <mergeCell ref="N196:N197"/>
    <mergeCell ref="O196:O197"/>
    <mergeCell ref="A199:O199"/>
    <mergeCell ref="A200:O200"/>
    <mergeCell ref="A201:O201"/>
    <mergeCell ref="N202:N203"/>
    <mergeCell ref="J202:J203"/>
    <mergeCell ref="K202:K203"/>
    <mergeCell ref="N205:N206"/>
    <mergeCell ref="O205:O206"/>
    <mergeCell ref="O202:O203"/>
    <mergeCell ref="A158:O158"/>
    <mergeCell ref="N159:N160"/>
    <mergeCell ref="N208:N209"/>
    <mergeCell ref="O208:O209"/>
    <mergeCell ref="L202:L203"/>
    <mergeCell ref="M202:M203"/>
    <mergeCell ref="J193:J194"/>
    <mergeCell ref="J211:J212"/>
    <mergeCell ref="K211:K212"/>
    <mergeCell ref="O165:O166"/>
    <mergeCell ref="M159:M160"/>
    <mergeCell ref="A185:O185"/>
    <mergeCell ref="A186:O186"/>
    <mergeCell ref="N168:N169"/>
    <mergeCell ref="O168:O169"/>
    <mergeCell ref="N32:N33"/>
    <mergeCell ref="O32:O33"/>
    <mergeCell ref="N162:N163"/>
    <mergeCell ref="O162:O163"/>
    <mergeCell ref="N165:N166"/>
    <mergeCell ref="N190:N191"/>
    <mergeCell ref="O190:O191"/>
    <mergeCell ref="A177:O177"/>
    <mergeCell ref="N181:N182"/>
    <mergeCell ref="O181:O182"/>
    <mergeCell ref="N187:N188"/>
    <mergeCell ref="N178:N179"/>
    <mergeCell ref="J113:J114"/>
    <mergeCell ref="M146:M147"/>
    <mergeCell ref="L113:L114"/>
    <mergeCell ref="M113:M114"/>
    <mergeCell ref="J117:J118"/>
    <mergeCell ref="K117:K118"/>
    <mergeCell ref="L117:L118"/>
    <mergeCell ref="M117:M118"/>
    <mergeCell ref="K113:K114"/>
    <mergeCell ref="M136:M137"/>
    <mergeCell ref="J139:J140"/>
    <mergeCell ref="L120:L121"/>
    <mergeCell ref="M120:M121"/>
    <mergeCell ref="J123:J124"/>
    <mergeCell ref="K123:K124"/>
    <mergeCell ref="L123:L124"/>
    <mergeCell ref="M123:M124"/>
    <mergeCell ref="N139:N140"/>
    <mergeCell ref="O139:O140"/>
    <mergeCell ref="N142:N143"/>
    <mergeCell ref="D47:D48"/>
    <mergeCell ref="I22:I23"/>
    <mergeCell ref="A35:A36"/>
    <mergeCell ref="B35:B36"/>
    <mergeCell ref="C35:C36"/>
    <mergeCell ref="L25:L26"/>
    <mergeCell ref="M25:M26"/>
    <mergeCell ref="B22:B23"/>
    <mergeCell ref="D32:D33"/>
    <mergeCell ref="G32:H32"/>
    <mergeCell ref="I32:I33"/>
    <mergeCell ref="G47:H47"/>
    <mergeCell ref="I47:I48"/>
    <mergeCell ref="A43:A44"/>
    <mergeCell ref="B43:B44"/>
    <mergeCell ref="C43:C44"/>
    <mergeCell ref="D43:D44"/>
    <mergeCell ref="G43:H43"/>
    <mergeCell ref="I43:I44"/>
    <mergeCell ref="B47:B48"/>
    <mergeCell ref="N7:N8"/>
    <mergeCell ref="O7:O8"/>
    <mergeCell ref="N10:N11"/>
    <mergeCell ref="O10:O11"/>
    <mergeCell ref="N13:N14"/>
    <mergeCell ref="O13:O14"/>
    <mergeCell ref="N16:N17"/>
    <mergeCell ref="O16:O17"/>
    <mergeCell ref="N19:N20"/>
    <mergeCell ref="O19:O20"/>
    <mergeCell ref="N22:N23"/>
    <mergeCell ref="O22:O23"/>
    <mergeCell ref="N25:N26"/>
    <mergeCell ref="O25:O26"/>
    <mergeCell ref="N28:N29"/>
    <mergeCell ref="O28:O29"/>
    <mergeCell ref="A31:O31"/>
    <mergeCell ref="B19:B20"/>
    <mergeCell ref="C19:C20"/>
    <mergeCell ref="D19:D20"/>
    <mergeCell ref="G19:H19"/>
    <mergeCell ref="I19:I20"/>
    <mergeCell ref="A28:A29"/>
    <mergeCell ref="B28:B29"/>
    <mergeCell ref="C28:C29"/>
    <mergeCell ref="D10:D11"/>
    <mergeCell ref="G10:H10"/>
    <mergeCell ref="I10:I11"/>
    <mergeCell ref="A16:A17"/>
    <mergeCell ref="B16:B17"/>
    <mergeCell ref="C16:C17"/>
    <mergeCell ref="D16:D17"/>
    <mergeCell ref="A107:A108"/>
    <mergeCell ref="B107:B108"/>
    <mergeCell ref="C107:C108"/>
    <mergeCell ref="D107:D108"/>
    <mergeCell ref="G107:H107"/>
    <mergeCell ref="I107:I108"/>
    <mergeCell ref="J107:J108"/>
    <mergeCell ref="K107:K108"/>
    <mergeCell ref="L107:L108"/>
    <mergeCell ref="M107:M108"/>
    <mergeCell ref="N35:N36"/>
    <mergeCell ref="O35:O36"/>
    <mergeCell ref="L35:L36"/>
    <mergeCell ref="M35:M36"/>
    <mergeCell ref="D28:D29"/>
    <mergeCell ref="N38:N39"/>
    <mergeCell ref="O38:O39"/>
    <mergeCell ref="A41:O41"/>
    <mergeCell ref="A42:O42"/>
    <mergeCell ref="N43:N44"/>
    <mergeCell ref="O43:O44"/>
    <mergeCell ref="A38:A39"/>
    <mergeCell ref="B38:B39"/>
    <mergeCell ref="C38:C39"/>
    <mergeCell ref="D38:D39"/>
    <mergeCell ref="O47:O48"/>
    <mergeCell ref="N51:N52"/>
    <mergeCell ref="O51:O52"/>
    <mergeCell ref="N98:N99"/>
    <mergeCell ref="O98:O99"/>
    <mergeCell ref="A50:O50"/>
    <mergeCell ref="A47:A48"/>
    <mergeCell ref="N123:N124"/>
    <mergeCell ref="O123:O124"/>
    <mergeCell ref="A123:A124"/>
    <mergeCell ref="J120:J121"/>
    <mergeCell ref="K120:K121"/>
    <mergeCell ref="A126:O126"/>
    <mergeCell ref="N127:N128"/>
    <mergeCell ref="O127:O128"/>
    <mergeCell ref="N130:N131"/>
    <mergeCell ref="O130:O131"/>
    <mergeCell ref="N133:N134"/>
    <mergeCell ref="O133:O134"/>
    <mergeCell ref="J127:J128"/>
    <mergeCell ref="K127:K128"/>
    <mergeCell ref="J133:J134"/>
    <mergeCell ref="B110:B111"/>
    <mergeCell ref="C110:C111"/>
    <mergeCell ref="D110:D111"/>
    <mergeCell ref="G110:H110"/>
    <mergeCell ref="I110:I111"/>
    <mergeCell ref="J110:J111"/>
    <mergeCell ref="K110:K111"/>
    <mergeCell ref="L110:L111"/>
    <mergeCell ref="M110:M111"/>
    <mergeCell ref="K133:K134"/>
    <mergeCell ref="L133:L134"/>
    <mergeCell ref="M133:M134"/>
    <mergeCell ref="A113:A114"/>
    <mergeCell ref="B113:B114"/>
    <mergeCell ref="C113:C114"/>
    <mergeCell ref="D113:D114"/>
    <mergeCell ref="G113:H113"/>
    <mergeCell ref="N136:N137"/>
    <mergeCell ref="O136:O137"/>
    <mergeCell ref="L127:L128"/>
    <mergeCell ref="B123:B124"/>
    <mergeCell ref="C123:C124"/>
    <mergeCell ref="D123:D124"/>
    <mergeCell ref="G123:H123"/>
    <mergeCell ref="I123:I124"/>
    <mergeCell ref="A136:A137"/>
    <mergeCell ref="L130:L131"/>
    <mergeCell ref="M130:M131"/>
    <mergeCell ref="D127:D128"/>
    <mergeCell ref="G127:H127"/>
    <mergeCell ref="I127:I128"/>
    <mergeCell ref="I136:I137"/>
    <mergeCell ref="N95:N96"/>
    <mergeCell ref="O95:O96"/>
    <mergeCell ref="N101:N102"/>
    <mergeCell ref="O101:O102"/>
    <mergeCell ref="N104:N105"/>
    <mergeCell ref="O104:O105"/>
    <mergeCell ref="N107:N108"/>
    <mergeCell ref="O107:O108"/>
    <mergeCell ref="N110:N111"/>
    <mergeCell ref="O110:O111"/>
    <mergeCell ref="N113:N114"/>
    <mergeCell ref="O113:O114"/>
    <mergeCell ref="N117:N118"/>
    <mergeCell ref="O117:O118"/>
    <mergeCell ref="A116:O116"/>
    <mergeCell ref="N120:N121"/>
    <mergeCell ref="O120:O121"/>
    <mergeCell ref="N75:N76"/>
    <mergeCell ref="O75:O76"/>
    <mergeCell ref="N79:N80"/>
    <mergeCell ref="O79:O80"/>
    <mergeCell ref="A82:O82"/>
    <mergeCell ref="N83:N84"/>
    <mergeCell ref="O83:O84"/>
    <mergeCell ref="A79:A80"/>
    <mergeCell ref="B79:B80"/>
    <mergeCell ref="C79:C80"/>
    <mergeCell ref="A86:O86"/>
    <mergeCell ref="A87:O87"/>
    <mergeCell ref="A88:O88"/>
    <mergeCell ref="N89:N90"/>
    <mergeCell ref="O89:O90"/>
    <mergeCell ref="N92:N93"/>
    <mergeCell ref="O92:O93"/>
    <mergeCell ref="M89:M90"/>
    <mergeCell ref="J92:J93"/>
    <mergeCell ref="K92:K93"/>
    <mergeCell ref="A75:A76"/>
    <mergeCell ref="B75:B76"/>
    <mergeCell ref="C75:C76"/>
    <mergeCell ref="D75:D76"/>
    <mergeCell ref="G75:H75"/>
    <mergeCell ref="I75:I76"/>
    <mergeCell ref="A78:O78"/>
    <mergeCell ref="D89:D90"/>
    <mergeCell ref="G89:H89"/>
    <mergeCell ref="I89:I90"/>
    <mergeCell ref="N55:N56"/>
    <mergeCell ref="O55:O56"/>
    <mergeCell ref="A54:O54"/>
    <mergeCell ref="N59:N60"/>
    <mergeCell ref="O59:O60"/>
    <mergeCell ref="A58:O58"/>
    <mergeCell ref="G55:H55"/>
    <mergeCell ref="I55:I56"/>
    <mergeCell ref="J55:J56"/>
    <mergeCell ref="K55:K56"/>
    <mergeCell ref="N67:N68"/>
    <mergeCell ref="O67:O68"/>
    <mergeCell ref="A66:O66"/>
    <mergeCell ref="A70:O70"/>
    <mergeCell ref="N71:N72"/>
    <mergeCell ref="O71:O72"/>
    <mergeCell ref="K67:K68"/>
    <mergeCell ref="A67:A68"/>
    <mergeCell ref="B67:B68"/>
    <mergeCell ref="C67:C68"/>
    <mergeCell ref="B63:B64"/>
    <mergeCell ref="C63:C64"/>
    <mergeCell ref="D63:D64"/>
    <mergeCell ref="A62:O62"/>
    <mergeCell ref="N63:N64"/>
    <mergeCell ref="O63:O64"/>
    <mergeCell ref="D55:D56"/>
    <mergeCell ref="C71:C72"/>
    <mergeCell ref="D71:D72"/>
    <mergeCell ref="G71:H71"/>
    <mergeCell ref="I71:I72"/>
    <mergeCell ref="I59:I60"/>
    <mergeCell ref="L208:L209"/>
    <mergeCell ref="M208:M209"/>
    <mergeCell ref="L168:L169"/>
    <mergeCell ref="J165:J166"/>
    <mergeCell ref="K165:K166"/>
    <mergeCell ref="L165:L166"/>
    <mergeCell ref="M165:M166"/>
    <mergeCell ref="J168:J169"/>
    <mergeCell ref="K168:K169"/>
    <mergeCell ref="J159:J160"/>
    <mergeCell ref="K159:K160"/>
    <mergeCell ref="L159:L160"/>
    <mergeCell ref="M187:M188"/>
    <mergeCell ref="J190:J191"/>
    <mergeCell ref="K139:K140"/>
    <mergeCell ref="L139:L140"/>
    <mergeCell ref="M139:M140"/>
    <mergeCell ref="J142:J143"/>
    <mergeCell ref="K142:K143"/>
    <mergeCell ref="L142:L143"/>
    <mergeCell ref="L162:L163"/>
    <mergeCell ref="M162:M163"/>
    <mergeCell ref="K190:K191"/>
    <mergeCell ref="L190:L191"/>
    <mergeCell ref="M190:M191"/>
    <mergeCell ref="K193:K194"/>
    <mergeCell ref="L193:L194"/>
    <mergeCell ref="M193:M194"/>
    <mergeCell ref="M142:M143"/>
    <mergeCell ref="L98:L99"/>
    <mergeCell ref="M98:M99"/>
    <mergeCell ref="J101:J102"/>
    <mergeCell ref="K101:K102"/>
    <mergeCell ref="L211:L212"/>
    <mergeCell ref="M211:M212"/>
    <mergeCell ref="J181:J182"/>
    <mergeCell ref="K181:K182"/>
    <mergeCell ref="L181:L182"/>
    <mergeCell ref="M181:M182"/>
    <mergeCell ref="M168:M169"/>
    <mergeCell ref="J171:J172"/>
    <mergeCell ref="K171:K172"/>
    <mergeCell ref="L171:L172"/>
    <mergeCell ref="M171:M172"/>
    <mergeCell ref="J174:J175"/>
    <mergeCell ref="K174:K175"/>
    <mergeCell ref="L174:L175"/>
    <mergeCell ref="M174:M175"/>
    <mergeCell ref="J196:J197"/>
    <mergeCell ref="K196:K197"/>
    <mergeCell ref="L196:L197"/>
    <mergeCell ref="M196:M197"/>
    <mergeCell ref="J136:J137"/>
    <mergeCell ref="K136:K137"/>
    <mergeCell ref="L136:L137"/>
    <mergeCell ref="J205:J206"/>
    <mergeCell ref="K205:K206"/>
    <mergeCell ref="L205:L206"/>
    <mergeCell ref="M205:M206"/>
    <mergeCell ref="J208:J209"/>
    <mergeCell ref="K208:K209"/>
    <mergeCell ref="A104:A105"/>
    <mergeCell ref="B104:B105"/>
    <mergeCell ref="C104:C105"/>
    <mergeCell ref="D104:D105"/>
    <mergeCell ref="G104:H104"/>
    <mergeCell ref="I104:I105"/>
    <mergeCell ref="A101:A102"/>
    <mergeCell ref="B101:B102"/>
    <mergeCell ref="C101:C102"/>
    <mergeCell ref="D101:D102"/>
    <mergeCell ref="G101:H101"/>
    <mergeCell ref="I101:I102"/>
    <mergeCell ref="A98:A99"/>
    <mergeCell ref="B98:B99"/>
    <mergeCell ref="C98:C99"/>
    <mergeCell ref="D98:D99"/>
    <mergeCell ref="G98:H98"/>
    <mergeCell ref="I98:I99"/>
    <mergeCell ref="K19:K20"/>
    <mergeCell ref="L19:L20"/>
    <mergeCell ref="M19:M20"/>
    <mergeCell ref="J22:J23"/>
    <mergeCell ref="K22:K23"/>
    <mergeCell ref="L22:L23"/>
    <mergeCell ref="M22:M23"/>
    <mergeCell ref="J98:J99"/>
    <mergeCell ref="K98:K99"/>
    <mergeCell ref="A120:A121"/>
    <mergeCell ref="B120:B121"/>
    <mergeCell ref="C120:C121"/>
    <mergeCell ref="D120:D121"/>
    <mergeCell ref="G120:H120"/>
    <mergeCell ref="I120:I121"/>
    <mergeCell ref="L101:L102"/>
    <mergeCell ref="M101:M102"/>
    <mergeCell ref="J104:J105"/>
    <mergeCell ref="K104:K105"/>
    <mergeCell ref="J95:J96"/>
    <mergeCell ref="K95:K96"/>
    <mergeCell ref="L95:L96"/>
    <mergeCell ref="L63:L64"/>
    <mergeCell ref="M63:M64"/>
    <mergeCell ref="J79:J80"/>
    <mergeCell ref="A74:O74"/>
    <mergeCell ref="J89:J90"/>
    <mergeCell ref="K89:K90"/>
    <mergeCell ref="L89:L90"/>
    <mergeCell ref="A19:A20"/>
    <mergeCell ref="L104:L105"/>
    <mergeCell ref="M104:M105"/>
    <mergeCell ref="A1:O1"/>
    <mergeCell ref="A2:O2"/>
    <mergeCell ref="A3:O3"/>
    <mergeCell ref="A4:O4"/>
    <mergeCell ref="J38:J39"/>
    <mergeCell ref="K38:K39"/>
    <mergeCell ref="L38:L39"/>
    <mergeCell ref="M38:M39"/>
    <mergeCell ref="L10:L11"/>
    <mergeCell ref="M10:M11"/>
    <mergeCell ref="L43:L44"/>
    <mergeCell ref="M43:M44"/>
    <mergeCell ref="J51:J52"/>
    <mergeCell ref="K51:K52"/>
    <mergeCell ref="L51:L52"/>
    <mergeCell ref="M51:M52"/>
    <mergeCell ref="A46:O46"/>
    <mergeCell ref="N47:N48"/>
    <mergeCell ref="A51:A52"/>
    <mergeCell ref="B51:B52"/>
    <mergeCell ref="J7:J8"/>
    <mergeCell ref="K7:K8"/>
    <mergeCell ref="L7:L8"/>
    <mergeCell ref="M7:M8"/>
    <mergeCell ref="J10:J11"/>
    <mergeCell ref="K10:K11"/>
    <mergeCell ref="J43:J44"/>
    <mergeCell ref="K43:K44"/>
    <mergeCell ref="J13:J14"/>
    <mergeCell ref="K13:K14"/>
    <mergeCell ref="L13:L14"/>
    <mergeCell ref="M13:M14"/>
    <mergeCell ref="HZ200:IH200"/>
    <mergeCell ref="II200:IQ200"/>
    <mergeCell ref="IR200:IV200"/>
    <mergeCell ref="DD201:DL201"/>
    <mergeCell ref="DM201:DU201"/>
    <mergeCell ref="DV201:ED201"/>
    <mergeCell ref="EE201:EM201"/>
    <mergeCell ref="EN201:EV201"/>
    <mergeCell ref="EW201:FE201"/>
    <mergeCell ref="FO200:FW200"/>
    <mergeCell ref="II201:IQ201"/>
    <mergeCell ref="IR201:IV201"/>
    <mergeCell ref="J25:J26"/>
    <mergeCell ref="K25:K26"/>
    <mergeCell ref="K79:K80"/>
    <mergeCell ref="L79:L80"/>
    <mergeCell ref="J35:J36"/>
    <mergeCell ref="FF201:FN201"/>
    <mergeCell ref="FO201:FW201"/>
    <mergeCell ref="FX201:GF201"/>
    <mergeCell ref="HH201:HP201"/>
    <mergeCell ref="HQ201:HY201"/>
    <mergeCell ref="HZ201:IH201"/>
    <mergeCell ref="GG201:GO201"/>
    <mergeCell ref="GP201:GX201"/>
    <mergeCell ref="GY201:HG201"/>
    <mergeCell ref="HQ200:HY200"/>
    <mergeCell ref="L55:L56"/>
    <mergeCell ref="M55:M56"/>
    <mergeCell ref="M127:M128"/>
    <mergeCell ref="J130:J131"/>
    <mergeCell ref="K130:K131"/>
    <mergeCell ref="CU184:DC184"/>
    <mergeCell ref="DD199:DL199"/>
    <mergeCell ref="DM199:DU199"/>
    <mergeCell ref="DD185:DL185"/>
    <mergeCell ref="DM185:DU185"/>
    <mergeCell ref="HQ199:HY199"/>
    <mergeCell ref="DV199:ED199"/>
    <mergeCell ref="EE199:EM199"/>
    <mergeCell ref="EN199:EV199"/>
    <mergeCell ref="EW199:FE199"/>
    <mergeCell ref="FF199:FN199"/>
    <mergeCell ref="FO199:FW199"/>
    <mergeCell ref="II199:IQ199"/>
    <mergeCell ref="IR199:IV199"/>
    <mergeCell ref="DD200:DL200"/>
    <mergeCell ref="DM200:DU200"/>
    <mergeCell ref="DV200:ED200"/>
    <mergeCell ref="EE200:EM200"/>
    <mergeCell ref="EN200:EV200"/>
    <mergeCell ref="EW200:FE200"/>
    <mergeCell ref="FF200:FN200"/>
    <mergeCell ref="FX199:GF199"/>
    <mergeCell ref="FX200:GF200"/>
    <mergeCell ref="GG200:GO200"/>
    <mergeCell ref="GP200:GX200"/>
    <mergeCell ref="GY200:HG200"/>
    <mergeCell ref="HH200:HP200"/>
    <mergeCell ref="HZ199:IH199"/>
    <mergeCell ref="GG199:GO199"/>
    <mergeCell ref="GP199:GX199"/>
    <mergeCell ref="GY199:HG199"/>
    <mergeCell ref="HH199:HP199"/>
    <mergeCell ref="DD186:DL186"/>
    <mergeCell ref="DM186:DU186"/>
    <mergeCell ref="DV186:ED186"/>
    <mergeCell ref="EE186:EM186"/>
    <mergeCell ref="EN186:EV186"/>
    <mergeCell ref="EW186:FE186"/>
    <mergeCell ref="FF186:FN186"/>
    <mergeCell ref="FO186:FW186"/>
    <mergeCell ref="FX186:GF186"/>
    <mergeCell ref="GG186:GO186"/>
    <mergeCell ref="GP186:GX186"/>
    <mergeCell ref="GY186:HG186"/>
    <mergeCell ref="HH186:HP186"/>
    <mergeCell ref="HQ186:HY186"/>
    <mergeCell ref="HZ186:IH186"/>
    <mergeCell ref="II186:IQ186"/>
    <mergeCell ref="IR186:IV186"/>
    <mergeCell ref="IR41:IV41"/>
    <mergeCell ref="FO41:FW41"/>
    <mergeCell ref="FX41:GF41"/>
    <mergeCell ref="GG41:GO41"/>
    <mergeCell ref="GP41:GX41"/>
    <mergeCell ref="DV185:ED185"/>
    <mergeCell ref="EE185:EM185"/>
    <mergeCell ref="EN185:EV185"/>
    <mergeCell ref="EW185:FE185"/>
    <mergeCell ref="GY184:HG184"/>
    <mergeCell ref="HH184:HP184"/>
    <mergeCell ref="FF185:FN185"/>
    <mergeCell ref="FO185:FW185"/>
    <mergeCell ref="FX185:GF185"/>
    <mergeCell ref="GG185:GO185"/>
    <mergeCell ref="GP185:GX185"/>
    <mergeCell ref="GY185:HG185"/>
    <mergeCell ref="HH185:HP185"/>
    <mergeCell ref="HQ185:HY185"/>
    <mergeCell ref="HZ185:IH185"/>
    <mergeCell ref="II185:IQ185"/>
    <mergeCell ref="IR185:IV185"/>
    <mergeCell ref="DV88:ED88"/>
    <mergeCell ref="FF41:FN41"/>
    <mergeCell ref="IR42:IV42"/>
    <mergeCell ref="GY42:HG42"/>
    <mergeCell ref="HH42:HP42"/>
    <mergeCell ref="HQ42:HY42"/>
    <mergeCell ref="EE42:EM42"/>
    <mergeCell ref="EN42:EV42"/>
    <mergeCell ref="EW42:FE42"/>
    <mergeCell ref="FF42:FN42"/>
    <mergeCell ref="DD184:DL184"/>
    <mergeCell ref="DM184:DU184"/>
    <mergeCell ref="DV184:ED184"/>
    <mergeCell ref="EE184:EM184"/>
    <mergeCell ref="EN184:EV184"/>
    <mergeCell ref="DD177:DL177"/>
    <mergeCell ref="DM177:DU177"/>
    <mergeCell ref="DV177:ED177"/>
    <mergeCell ref="HQ184:HY184"/>
    <mergeCell ref="HZ184:IH184"/>
    <mergeCell ref="II184:IQ184"/>
    <mergeCell ref="IR184:IV184"/>
    <mergeCell ref="EW184:FE184"/>
    <mergeCell ref="FF184:FN184"/>
    <mergeCell ref="FO184:FW184"/>
    <mergeCell ref="FX184:GF184"/>
    <mergeCell ref="GG184:GO184"/>
    <mergeCell ref="GP184:GX184"/>
    <mergeCell ref="FO177:FW177"/>
    <mergeCell ref="FX177:GF177"/>
    <mergeCell ref="GG177:GO177"/>
    <mergeCell ref="GP177:GX177"/>
    <mergeCell ref="GY177:HG177"/>
    <mergeCell ref="HH177:HP177"/>
    <mergeCell ref="EE177:EM177"/>
    <mergeCell ref="EN177:EV177"/>
    <mergeCell ref="EW177:FE177"/>
    <mergeCell ref="R184:Z184"/>
    <mergeCell ref="AA184:AI184"/>
    <mergeCell ref="AJ184:AR184"/>
    <mergeCell ref="AS184:BA184"/>
    <mergeCell ref="BB184:BJ184"/>
    <mergeCell ref="BK184:BS184"/>
    <mergeCell ref="BT184:CB184"/>
    <mergeCell ref="CC184:CK184"/>
    <mergeCell ref="CL184:CT184"/>
    <mergeCell ref="HQ177:HY177"/>
    <mergeCell ref="HZ177:IH177"/>
    <mergeCell ref="II177:IQ177"/>
    <mergeCell ref="IR177:IV177"/>
    <mergeCell ref="J28:J29"/>
    <mergeCell ref="K28:K29"/>
    <mergeCell ref="L28:L29"/>
    <mergeCell ref="M28:M29"/>
    <mergeCell ref="J32:J33"/>
    <mergeCell ref="K32:K33"/>
    <mergeCell ref="L92:L93"/>
    <mergeCell ref="M92:M93"/>
    <mergeCell ref="L32:L33"/>
    <mergeCell ref="M32:M33"/>
    <mergeCell ref="M79:M80"/>
    <mergeCell ref="J83:J84"/>
    <mergeCell ref="K83:K84"/>
    <mergeCell ref="L83:L84"/>
    <mergeCell ref="M83:M84"/>
    <mergeCell ref="K35:K36"/>
    <mergeCell ref="M95:M96"/>
    <mergeCell ref="J63:J64"/>
    <mergeCell ref="K63:K64"/>
    <mergeCell ref="J71:J72"/>
    <mergeCell ref="K71:K72"/>
    <mergeCell ref="L71:L72"/>
    <mergeCell ref="M71:M72"/>
    <mergeCell ref="J67:J68"/>
    <mergeCell ref="A63:A64"/>
    <mergeCell ref="A149:A150"/>
    <mergeCell ref="FF177:FN177"/>
    <mergeCell ref="A13:A14"/>
    <mergeCell ref="B13:B14"/>
    <mergeCell ref="C13:C14"/>
    <mergeCell ref="D13:D14"/>
    <mergeCell ref="G13:H13"/>
    <mergeCell ref="I13:I14"/>
    <mergeCell ref="B32:B33"/>
    <mergeCell ref="C32:C33"/>
    <mergeCell ref="C22:C23"/>
    <mergeCell ref="D22:D23"/>
    <mergeCell ref="G22:H22"/>
    <mergeCell ref="DM41:DU41"/>
    <mergeCell ref="J47:J48"/>
    <mergeCell ref="K47:K48"/>
    <mergeCell ref="L47:L48"/>
    <mergeCell ref="K75:K76"/>
    <mergeCell ref="L75:L76"/>
    <mergeCell ref="M75:M76"/>
    <mergeCell ref="J59:J60"/>
    <mergeCell ref="K59:K60"/>
    <mergeCell ref="L59:L60"/>
    <mergeCell ref="M59:M60"/>
    <mergeCell ref="I113:I114"/>
    <mergeCell ref="A110:A111"/>
    <mergeCell ref="I16:I17"/>
    <mergeCell ref="G28:H28"/>
    <mergeCell ref="I28:I29"/>
    <mergeCell ref="A25:A26"/>
    <mergeCell ref="B25:B26"/>
    <mergeCell ref="G38:H38"/>
    <mergeCell ref="D67:D68"/>
    <mergeCell ref="G67:H67"/>
    <mergeCell ref="I67:I68"/>
    <mergeCell ref="A71:A72"/>
    <mergeCell ref="B71:B72"/>
    <mergeCell ref="A7:A8"/>
    <mergeCell ref="B7:B8"/>
    <mergeCell ref="C7:C8"/>
    <mergeCell ref="D7:D8"/>
    <mergeCell ref="G7:H7"/>
    <mergeCell ref="I7:I8"/>
    <mergeCell ref="C25:C26"/>
    <mergeCell ref="D25:D26"/>
    <mergeCell ref="G25:H25"/>
    <mergeCell ref="I25:I26"/>
    <mergeCell ref="A22:A23"/>
    <mergeCell ref="D35:D36"/>
    <mergeCell ref="G35:H35"/>
    <mergeCell ref="I35:I36"/>
    <mergeCell ref="A32:A33"/>
    <mergeCell ref="A10:A11"/>
    <mergeCell ref="B10:B11"/>
    <mergeCell ref="C10:C11"/>
    <mergeCell ref="G63:H63"/>
    <mergeCell ref="I63:I64"/>
    <mergeCell ref="C47:C48"/>
    <mergeCell ref="A127:A128"/>
    <mergeCell ref="B127:B128"/>
    <mergeCell ref="C127:C128"/>
    <mergeCell ref="M47:M48"/>
    <mergeCell ref="J16:J17"/>
    <mergeCell ref="K16:K17"/>
    <mergeCell ref="L16:L17"/>
    <mergeCell ref="M16:M17"/>
    <mergeCell ref="J19:J20"/>
    <mergeCell ref="A83:A84"/>
    <mergeCell ref="B83:B84"/>
    <mergeCell ref="C83:C84"/>
    <mergeCell ref="D83:D84"/>
    <mergeCell ref="G83:H83"/>
    <mergeCell ref="I83:I84"/>
    <mergeCell ref="C51:C52"/>
    <mergeCell ref="D51:D52"/>
    <mergeCell ref="G51:H51"/>
    <mergeCell ref="I51:I52"/>
    <mergeCell ref="I38:I39"/>
    <mergeCell ref="A59:A60"/>
    <mergeCell ref="B59:B60"/>
    <mergeCell ref="C59:C60"/>
    <mergeCell ref="D59:D60"/>
    <mergeCell ref="G59:H59"/>
    <mergeCell ref="J75:J76"/>
    <mergeCell ref="D79:D80"/>
    <mergeCell ref="G79:H79"/>
    <mergeCell ref="I79:I80"/>
    <mergeCell ref="L67:L68"/>
    <mergeCell ref="M67:M68"/>
    <mergeCell ref="G16:H16"/>
    <mergeCell ref="A55:A56"/>
    <mergeCell ref="B55:B56"/>
    <mergeCell ref="C55:C56"/>
    <mergeCell ref="G139:H139"/>
    <mergeCell ref="I139:I140"/>
    <mergeCell ref="A95:A96"/>
    <mergeCell ref="B95:B96"/>
    <mergeCell ref="C95:C96"/>
    <mergeCell ref="D95:D96"/>
    <mergeCell ref="G95:H95"/>
    <mergeCell ref="I95:I96"/>
    <mergeCell ref="A92:A93"/>
    <mergeCell ref="B92:B93"/>
    <mergeCell ref="C92:C93"/>
    <mergeCell ref="D92:D93"/>
    <mergeCell ref="G92:H92"/>
    <mergeCell ref="I92:I93"/>
    <mergeCell ref="A89:A90"/>
    <mergeCell ref="B89:B90"/>
    <mergeCell ref="C89:C90"/>
    <mergeCell ref="A117:A118"/>
    <mergeCell ref="B117:B118"/>
    <mergeCell ref="C117:C118"/>
    <mergeCell ref="A130:A131"/>
    <mergeCell ref="B130:B131"/>
    <mergeCell ref="C130:C131"/>
    <mergeCell ref="D130:D131"/>
    <mergeCell ref="G130:H130"/>
    <mergeCell ref="I130:I131"/>
    <mergeCell ref="D117:D118"/>
    <mergeCell ref="G117:H117"/>
    <mergeCell ref="I117:I118"/>
    <mergeCell ref="D139:D140"/>
    <mergeCell ref="D146:D147"/>
    <mergeCell ref="G146:H146"/>
    <mergeCell ref="I181:I182"/>
    <mergeCell ref="A178:A179"/>
    <mergeCell ref="C178:C179"/>
    <mergeCell ref="D178:D179"/>
    <mergeCell ref="G178:H178"/>
    <mergeCell ref="I178:I179"/>
    <mergeCell ref="B174:B175"/>
    <mergeCell ref="C174:C175"/>
    <mergeCell ref="D174:D175"/>
    <mergeCell ref="G174:H174"/>
    <mergeCell ref="B178:B179"/>
    <mergeCell ref="I174:I175"/>
    <mergeCell ref="A174:A175"/>
    <mergeCell ref="I149:I150"/>
    <mergeCell ref="I146:I147"/>
    <mergeCell ref="A142:A143"/>
    <mergeCell ref="A146:A147"/>
    <mergeCell ref="B146:B147"/>
    <mergeCell ref="C146:C147"/>
    <mergeCell ref="B152:B153"/>
    <mergeCell ref="C152:C153"/>
    <mergeCell ref="D152:D153"/>
    <mergeCell ref="G152:H152"/>
    <mergeCell ref="I152:I153"/>
    <mergeCell ref="A133:A134"/>
    <mergeCell ref="B133:B134"/>
    <mergeCell ref="C133:C134"/>
    <mergeCell ref="D133:D134"/>
    <mergeCell ref="G133:H133"/>
    <mergeCell ref="B136:B137"/>
    <mergeCell ref="C136:C137"/>
    <mergeCell ref="D136:D137"/>
    <mergeCell ref="G136:H136"/>
    <mergeCell ref="I133:I134"/>
    <mergeCell ref="A162:A163"/>
    <mergeCell ref="B162:B163"/>
    <mergeCell ref="C162:C163"/>
    <mergeCell ref="D162:D163"/>
    <mergeCell ref="G162:H162"/>
    <mergeCell ref="I162:I163"/>
    <mergeCell ref="A159:A160"/>
    <mergeCell ref="B159:B160"/>
    <mergeCell ref="C159:C160"/>
    <mergeCell ref="A155:A156"/>
    <mergeCell ref="B155:B156"/>
    <mergeCell ref="D159:D160"/>
    <mergeCell ref="G159:H159"/>
    <mergeCell ref="I159:I160"/>
    <mergeCell ref="B142:B143"/>
    <mergeCell ref="C142:C143"/>
    <mergeCell ref="D142:D143"/>
    <mergeCell ref="G142:H142"/>
    <mergeCell ref="I142:I143"/>
    <mergeCell ref="A139:A140"/>
    <mergeCell ref="B139:B140"/>
    <mergeCell ref="C139:C140"/>
    <mergeCell ref="D196:D197"/>
    <mergeCell ref="G196:H196"/>
    <mergeCell ref="I196:I197"/>
    <mergeCell ref="A171:A172"/>
    <mergeCell ref="B171:B172"/>
    <mergeCell ref="C171:C172"/>
    <mergeCell ref="D171:D172"/>
    <mergeCell ref="G171:H171"/>
    <mergeCell ref="I171:I172"/>
    <mergeCell ref="A168:A169"/>
    <mergeCell ref="B168:B169"/>
    <mergeCell ref="C168:C169"/>
    <mergeCell ref="D168:D169"/>
    <mergeCell ref="G168:H168"/>
    <mergeCell ref="I168:I169"/>
    <mergeCell ref="A165:A166"/>
    <mergeCell ref="B165:B166"/>
    <mergeCell ref="C165:C166"/>
    <mergeCell ref="D165:D166"/>
    <mergeCell ref="G165:H165"/>
    <mergeCell ref="I165:I166"/>
    <mergeCell ref="A181:A182"/>
    <mergeCell ref="B181:B182"/>
    <mergeCell ref="C181:C182"/>
    <mergeCell ref="D181:D182"/>
    <mergeCell ref="G181:H181"/>
    <mergeCell ref="A202:A203"/>
    <mergeCell ref="B202:B203"/>
    <mergeCell ref="C202:C203"/>
    <mergeCell ref="D202:D203"/>
    <mergeCell ref="G202:H202"/>
    <mergeCell ref="I202:I203"/>
    <mergeCell ref="A196:A197"/>
    <mergeCell ref="B196:B197"/>
    <mergeCell ref="C196:C197"/>
    <mergeCell ref="I193:I194"/>
    <mergeCell ref="A190:A191"/>
    <mergeCell ref="B190:B191"/>
    <mergeCell ref="C190:C191"/>
    <mergeCell ref="EW87:FE87"/>
    <mergeCell ref="FF87:FN87"/>
    <mergeCell ref="FF116:FN116"/>
    <mergeCell ref="FF145:FN145"/>
    <mergeCell ref="FF158:FN158"/>
    <mergeCell ref="A193:A194"/>
    <mergeCell ref="B193:B194"/>
    <mergeCell ref="C193:C194"/>
    <mergeCell ref="D193:D194"/>
    <mergeCell ref="G193:H193"/>
    <mergeCell ref="D190:D191"/>
    <mergeCell ref="G190:H190"/>
    <mergeCell ref="I190:I191"/>
    <mergeCell ref="A187:A188"/>
    <mergeCell ref="B187:B188"/>
    <mergeCell ref="C187:C188"/>
    <mergeCell ref="D187:D188"/>
    <mergeCell ref="G187:H187"/>
    <mergeCell ref="I187:I188"/>
    <mergeCell ref="A211:A212"/>
    <mergeCell ref="B211:B212"/>
    <mergeCell ref="C211:C212"/>
    <mergeCell ref="D211:D212"/>
    <mergeCell ref="G211:H211"/>
    <mergeCell ref="I211:I212"/>
    <mergeCell ref="A208:A209"/>
    <mergeCell ref="B208:B209"/>
    <mergeCell ref="C208:C209"/>
    <mergeCell ref="D208:D209"/>
    <mergeCell ref="G208:H208"/>
    <mergeCell ref="I208:I209"/>
    <mergeCell ref="A205:A206"/>
    <mergeCell ref="B205:B206"/>
    <mergeCell ref="C205:C206"/>
    <mergeCell ref="D205:D206"/>
    <mergeCell ref="G205:H205"/>
    <mergeCell ref="I205:I206"/>
    <mergeCell ref="BK41:BS41"/>
    <mergeCell ref="BT41:CB41"/>
    <mergeCell ref="CC41:CK41"/>
    <mergeCell ref="CL41:CT41"/>
    <mergeCell ref="CU41:DC41"/>
    <mergeCell ref="DD41:DL41"/>
    <mergeCell ref="DV41:ED41"/>
    <mergeCell ref="R42:Z42"/>
    <mergeCell ref="AA42:AI42"/>
    <mergeCell ref="AJ42:AR42"/>
    <mergeCell ref="AS42:BA42"/>
    <mergeCell ref="BB42:BJ42"/>
    <mergeCell ref="BK42:BS42"/>
    <mergeCell ref="DV42:ED42"/>
    <mergeCell ref="HZ42:IH42"/>
    <mergeCell ref="II42:IQ42"/>
    <mergeCell ref="R41:Z41"/>
    <mergeCell ref="AA41:AI41"/>
    <mergeCell ref="AJ41:AR41"/>
    <mergeCell ref="AS41:BA41"/>
    <mergeCell ref="BB41:BJ41"/>
    <mergeCell ref="GY41:HG41"/>
    <mergeCell ref="HH41:HP41"/>
    <mergeCell ref="EW41:FE41"/>
    <mergeCell ref="EE41:EM41"/>
    <mergeCell ref="EN41:EV41"/>
    <mergeCell ref="HQ41:HY41"/>
    <mergeCell ref="HZ41:IH41"/>
    <mergeCell ref="II41:IQ41"/>
    <mergeCell ref="FX42:GF42"/>
    <mergeCell ref="GG42:GO42"/>
    <mergeCell ref="GP42:GX42"/>
    <mergeCell ref="FO42:FW42"/>
    <mergeCell ref="BT42:CB42"/>
    <mergeCell ref="CC42:CK42"/>
    <mergeCell ref="CL42:CT42"/>
    <mergeCell ref="CU42:DC42"/>
    <mergeCell ref="DD42:DL42"/>
    <mergeCell ref="DM42:DU42"/>
    <mergeCell ref="HZ87:IH87"/>
    <mergeCell ref="II87:IQ87"/>
    <mergeCell ref="IR87:IV87"/>
    <mergeCell ref="FX87:GF87"/>
    <mergeCell ref="GG87:GO87"/>
    <mergeCell ref="GP87:GX87"/>
    <mergeCell ref="GY87:HG87"/>
    <mergeCell ref="HH87:HP87"/>
    <mergeCell ref="HQ87:HY87"/>
    <mergeCell ref="FO87:FW87"/>
    <mergeCell ref="DD87:DL87"/>
    <mergeCell ref="DM87:DU87"/>
    <mergeCell ref="HQ86:HY86"/>
    <mergeCell ref="DM86:DU86"/>
    <mergeCell ref="DV86:ED86"/>
    <mergeCell ref="EE86:EM86"/>
    <mergeCell ref="EN86:EV86"/>
    <mergeCell ref="HZ86:IH86"/>
    <mergeCell ref="II86:IQ86"/>
    <mergeCell ref="IR86:IV86"/>
    <mergeCell ref="FO86:FW86"/>
    <mergeCell ref="FX86:GF86"/>
    <mergeCell ref="GG86:GO86"/>
    <mergeCell ref="GP86:GX86"/>
    <mergeCell ref="GY86:HG86"/>
    <mergeCell ref="HH86:HP86"/>
    <mergeCell ref="EW86:FE86"/>
    <mergeCell ref="FF86:FN86"/>
    <mergeCell ref="DD86:DL86"/>
    <mergeCell ref="DV87:ED87"/>
    <mergeCell ref="EE87:EM87"/>
    <mergeCell ref="EN87:EV87"/>
    <mergeCell ref="HH116:HP116"/>
    <mergeCell ref="HQ116:HY116"/>
    <mergeCell ref="HZ116:IH116"/>
    <mergeCell ref="II116:IQ116"/>
    <mergeCell ref="IR116:IV116"/>
    <mergeCell ref="FO116:FW116"/>
    <mergeCell ref="FX116:GF116"/>
    <mergeCell ref="GG116:GO116"/>
    <mergeCell ref="GP116:GX116"/>
    <mergeCell ref="GY116:HG116"/>
    <mergeCell ref="DD116:DL116"/>
    <mergeCell ref="DM116:DU116"/>
    <mergeCell ref="DV116:ED116"/>
    <mergeCell ref="EE116:EM116"/>
    <mergeCell ref="EN116:EV116"/>
    <mergeCell ref="EW116:FE116"/>
    <mergeCell ref="II88:IQ88"/>
    <mergeCell ref="IR88:IV88"/>
    <mergeCell ref="GG88:GO88"/>
    <mergeCell ref="GP88:GX88"/>
    <mergeCell ref="GY88:HG88"/>
    <mergeCell ref="HH88:HP88"/>
    <mergeCell ref="HQ88:HY88"/>
    <mergeCell ref="HZ88:IH88"/>
    <mergeCell ref="EE88:EM88"/>
    <mergeCell ref="EN88:EV88"/>
    <mergeCell ref="EW88:FE88"/>
    <mergeCell ref="FF88:FN88"/>
    <mergeCell ref="FO88:FW88"/>
    <mergeCell ref="FX88:GF88"/>
    <mergeCell ref="DD88:DL88"/>
    <mergeCell ref="DM88:DU88"/>
    <mergeCell ref="GP145:GX145"/>
    <mergeCell ref="GY145:HG145"/>
    <mergeCell ref="HH126:HP126"/>
    <mergeCell ref="HQ126:HY126"/>
    <mergeCell ref="HZ126:IH126"/>
    <mergeCell ref="II126:IQ126"/>
    <mergeCell ref="IR126:IV126"/>
    <mergeCell ref="FF126:FN126"/>
    <mergeCell ref="FO126:FW126"/>
    <mergeCell ref="FX126:GF126"/>
    <mergeCell ref="GG126:GO126"/>
    <mergeCell ref="GP126:GX126"/>
    <mergeCell ref="GY126:HG126"/>
    <mergeCell ref="DD126:DL126"/>
    <mergeCell ref="DM126:DU126"/>
    <mergeCell ref="DV126:ED126"/>
    <mergeCell ref="EE126:EM126"/>
    <mergeCell ref="EN126:EV126"/>
    <mergeCell ref="EW126:FE126"/>
    <mergeCell ref="A5:O5"/>
    <mergeCell ref="A6:O6"/>
    <mergeCell ref="HH158:HP158"/>
    <mergeCell ref="HQ158:HY158"/>
    <mergeCell ref="HZ158:IH158"/>
    <mergeCell ref="II158:IQ158"/>
    <mergeCell ref="DD158:DL158"/>
    <mergeCell ref="DM158:DU158"/>
    <mergeCell ref="DV158:ED158"/>
    <mergeCell ref="EE158:EM158"/>
    <mergeCell ref="IR158:IV158"/>
    <mergeCell ref="FO158:FW158"/>
    <mergeCell ref="FX158:GF158"/>
    <mergeCell ref="GG158:GO158"/>
    <mergeCell ref="GP158:GX158"/>
    <mergeCell ref="GY158:HG158"/>
    <mergeCell ref="EN158:EV158"/>
    <mergeCell ref="EW158:FE158"/>
    <mergeCell ref="DD145:DL145"/>
    <mergeCell ref="DM145:DU145"/>
    <mergeCell ref="DV145:ED145"/>
    <mergeCell ref="EE145:EM145"/>
    <mergeCell ref="EN145:EV145"/>
    <mergeCell ref="EW145:FE145"/>
    <mergeCell ref="HH145:HP145"/>
    <mergeCell ref="HQ145:HY145"/>
    <mergeCell ref="HZ145:IH145"/>
    <mergeCell ref="II145:IQ145"/>
    <mergeCell ref="IR145:IV145"/>
    <mergeCell ref="FO145:FW145"/>
    <mergeCell ref="FX145:GF145"/>
    <mergeCell ref="GG145:GO145"/>
  </mergeCells>
  <pageMargins left="0" right="0" top="0.74803149606299213" bottom="0.74803149606299213" header="0" footer="0.31496062992125984"/>
  <pageSetup scale="27" orientation="landscape"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53"/>
  <sheetViews>
    <sheetView topLeftCell="A58" zoomScaleNormal="100" workbookViewId="0">
      <selection activeCell="E63" sqref="E63"/>
    </sheetView>
  </sheetViews>
  <sheetFormatPr baseColWidth="10" defaultColWidth="11.44140625" defaultRowHeight="10.8" x14ac:dyDescent="0.2"/>
  <cols>
    <col min="1" max="1" width="7.44140625" style="10" customWidth="1"/>
    <col min="2" max="2" width="10.6640625" style="10" customWidth="1"/>
    <col min="3" max="3" width="10.6640625" style="10" hidden="1" customWidth="1"/>
    <col min="4" max="4" width="33" style="10" customWidth="1"/>
    <col min="5" max="5" width="66.44140625" style="10" bestFit="1" customWidth="1"/>
    <col min="6" max="6" width="8" style="18" customWidth="1"/>
    <col min="7" max="7" width="15.6640625" style="10" bestFit="1" customWidth="1"/>
    <col min="8" max="8" width="16.88671875" style="10" bestFit="1" customWidth="1"/>
    <col min="9" max="9" width="9.33203125" style="10" bestFit="1" customWidth="1"/>
    <col min="10" max="10" width="9.44140625" style="10" customWidth="1"/>
    <col min="11" max="11" width="10.6640625" style="10" bestFit="1" customWidth="1"/>
    <col min="12" max="12" width="17.44140625" style="19" customWidth="1"/>
    <col min="13" max="38" width="11.44140625" style="9"/>
    <col min="39" max="16384" width="11.44140625" style="10"/>
  </cols>
  <sheetData>
    <row r="1" spans="1:12" ht="16.5" customHeight="1" x14ac:dyDescent="0.2">
      <c r="A1" s="168" t="s">
        <v>279</v>
      </c>
      <c r="B1" s="169"/>
      <c r="C1" s="169"/>
      <c r="D1" s="169"/>
      <c r="E1" s="169"/>
      <c r="F1" s="169"/>
      <c r="G1" s="169"/>
      <c r="H1" s="169"/>
      <c r="I1" s="169"/>
      <c r="J1" s="169"/>
      <c r="K1" s="169"/>
      <c r="L1" s="194"/>
    </row>
    <row r="2" spans="1:12" ht="15.75" customHeight="1" x14ac:dyDescent="0.2">
      <c r="A2" s="195" t="s">
        <v>280</v>
      </c>
      <c r="B2" s="196"/>
      <c r="C2" s="196"/>
      <c r="D2" s="196"/>
      <c r="E2" s="196"/>
      <c r="F2" s="196"/>
      <c r="G2" s="196"/>
      <c r="H2" s="196"/>
      <c r="I2" s="196"/>
      <c r="J2" s="196"/>
      <c r="K2" s="196"/>
      <c r="L2" s="197"/>
    </row>
    <row r="3" spans="1:12" ht="45.75" customHeight="1" x14ac:dyDescent="0.2">
      <c r="A3" s="198" t="s">
        <v>281</v>
      </c>
      <c r="B3" s="199" t="s">
        <v>282</v>
      </c>
      <c r="C3" s="200"/>
      <c r="D3" s="201"/>
      <c r="E3" s="198" t="s">
        <v>283</v>
      </c>
      <c r="F3" s="198" t="s">
        <v>284</v>
      </c>
      <c r="G3" s="198" t="s">
        <v>285</v>
      </c>
      <c r="H3" s="198" t="s">
        <v>286</v>
      </c>
      <c r="I3" s="198"/>
      <c r="J3" s="198"/>
      <c r="K3" s="198"/>
      <c r="L3" s="208" t="s">
        <v>287</v>
      </c>
    </row>
    <row r="4" spans="1:12" x14ac:dyDescent="0.2">
      <c r="A4" s="198"/>
      <c r="B4" s="202"/>
      <c r="C4" s="203"/>
      <c r="D4" s="204"/>
      <c r="E4" s="198"/>
      <c r="F4" s="198"/>
      <c r="G4" s="198"/>
      <c r="H4" s="209" t="s">
        <v>288</v>
      </c>
      <c r="I4" s="209" t="s">
        <v>289</v>
      </c>
      <c r="J4" s="209" t="s">
        <v>290</v>
      </c>
      <c r="K4" s="209"/>
      <c r="L4" s="208"/>
    </row>
    <row r="5" spans="1:12" ht="21" customHeight="1" x14ac:dyDescent="0.2">
      <c r="A5" s="198"/>
      <c r="B5" s="205"/>
      <c r="C5" s="206"/>
      <c r="D5" s="207"/>
      <c r="E5" s="198"/>
      <c r="F5" s="198"/>
      <c r="G5" s="198"/>
      <c r="H5" s="210"/>
      <c r="I5" s="209"/>
      <c r="J5" s="12" t="s">
        <v>291</v>
      </c>
      <c r="K5" s="12" t="s">
        <v>292</v>
      </c>
      <c r="L5" s="208"/>
    </row>
    <row r="6" spans="1:12" ht="34.5" customHeight="1" x14ac:dyDescent="0.3">
      <c r="A6" s="184" t="s">
        <v>293</v>
      </c>
      <c r="B6" s="185" t="s">
        <v>294</v>
      </c>
      <c r="C6" s="31">
        <v>1</v>
      </c>
      <c r="D6" s="188" t="s">
        <v>295</v>
      </c>
      <c r="E6" s="55" t="s">
        <v>296</v>
      </c>
      <c r="F6" s="70">
        <v>0.5</v>
      </c>
      <c r="G6" s="189">
        <f>SUM(F6:F13)</f>
        <v>4</v>
      </c>
      <c r="H6" s="37">
        <f>'Estandares Minimos'!E9</f>
        <v>0.5</v>
      </c>
      <c r="I6" s="11">
        <f>'Estandares Minimos'!F9</f>
        <v>0</v>
      </c>
      <c r="J6" s="37" t="str">
        <f>'Estandares Minimos'!G9</f>
        <v>X</v>
      </c>
      <c r="K6" s="37">
        <f>'Estandares Minimos'!H9</f>
        <v>0</v>
      </c>
      <c r="L6" s="193">
        <f>SUM(H6:K13)</f>
        <v>4</v>
      </c>
    </row>
    <row r="7" spans="1:12" ht="14.4" x14ac:dyDescent="0.3">
      <c r="A7" s="184"/>
      <c r="B7" s="186"/>
      <c r="C7" s="31">
        <v>1</v>
      </c>
      <c r="D7" s="188"/>
      <c r="E7" s="55" t="s">
        <v>297</v>
      </c>
      <c r="F7" s="70">
        <v>0.5</v>
      </c>
      <c r="G7" s="189"/>
      <c r="H7" s="37">
        <f>'Estandares Minimos'!E12</f>
        <v>0.5</v>
      </c>
      <c r="I7" s="11">
        <f>'Estandares Minimos'!F12</f>
        <v>0</v>
      </c>
      <c r="J7" s="37">
        <f>'Estandares Minimos'!G12</f>
        <v>0</v>
      </c>
      <c r="K7" s="37">
        <f>'Estandares Minimos'!H12</f>
        <v>0</v>
      </c>
      <c r="L7" s="193"/>
    </row>
    <row r="8" spans="1:12" ht="30.75" customHeight="1" x14ac:dyDescent="0.3">
      <c r="A8" s="184"/>
      <c r="B8" s="186"/>
      <c r="C8" s="31">
        <v>1</v>
      </c>
      <c r="D8" s="188"/>
      <c r="E8" s="55" t="s">
        <v>298</v>
      </c>
      <c r="F8" s="70">
        <v>0.5</v>
      </c>
      <c r="G8" s="189"/>
      <c r="H8" s="37">
        <f>'Estandares Minimos'!E15</f>
        <v>0.5</v>
      </c>
      <c r="I8" s="11">
        <f>'Estandares Minimos'!F15</f>
        <v>0</v>
      </c>
      <c r="J8" s="37">
        <f>'Estandares Minimos'!G15</f>
        <v>0</v>
      </c>
      <c r="K8" s="37">
        <f>'Estandares Minimos'!H15</f>
        <v>0</v>
      </c>
      <c r="L8" s="193"/>
    </row>
    <row r="9" spans="1:12" ht="14.4" x14ac:dyDescent="0.2">
      <c r="A9" s="184"/>
      <c r="B9" s="186"/>
      <c r="C9" s="31">
        <v>1</v>
      </c>
      <c r="D9" s="188"/>
      <c r="E9" s="72" t="s">
        <v>299</v>
      </c>
      <c r="F9" s="73">
        <v>0.5</v>
      </c>
      <c r="G9" s="189"/>
      <c r="H9" s="37">
        <f>'Estandares Minimos'!E18</f>
        <v>0.5</v>
      </c>
      <c r="I9" s="11">
        <f>'Estandares Minimos'!F18</f>
        <v>0</v>
      </c>
      <c r="J9" s="37">
        <f>'Estandares Minimos'!G18</f>
        <v>0</v>
      </c>
      <c r="K9" s="37">
        <f>'Estandares Minimos'!H18</f>
        <v>0</v>
      </c>
      <c r="L9" s="193"/>
    </row>
    <row r="10" spans="1:12" ht="14.4" x14ac:dyDescent="0.2">
      <c r="A10" s="184"/>
      <c r="B10" s="186"/>
      <c r="C10" s="31">
        <v>1</v>
      </c>
      <c r="D10" s="188"/>
      <c r="E10" s="72" t="s">
        <v>300</v>
      </c>
      <c r="F10" s="73">
        <v>0.5</v>
      </c>
      <c r="G10" s="189"/>
      <c r="H10" s="37">
        <f>'Estandares Minimos'!E21</f>
        <v>0.5</v>
      </c>
      <c r="I10" s="11">
        <f>'Estandares Minimos'!F21</f>
        <v>0</v>
      </c>
      <c r="J10" s="37">
        <f>'Estandares Minimos'!G21</f>
        <v>0</v>
      </c>
      <c r="K10" s="37">
        <f>'Estandares Minimos'!H21</f>
        <v>0</v>
      </c>
      <c r="L10" s="193"/>
    </row>
    <row r="11" spans="1:12" ht="14.4" x14ac:dyDescent="0.3">
      <c r="A11" s="184"/>
      <c r="B11" s="186"/>
      <c r="C11" s="31">
        <v>1</v>
      </c>
      <c r="D11" s="188"/>
      <c r="E11" s="55" t="s">
        <v>301</v>
      </c>
      <c r="F11" s="70">
        <v>0.5</v>
      </c>
      <c r="G11" s="189"/>
      <c r="H11" s="37">
        <f>'Estandares Minimos'!E24</f>
        <v>0.5</v>
      </c>
      <c r="I11" s="11">
        <f>'Estandares Minimos'!F24</f>
        <v>0</v>
      </c>
      <c r="J11" s="37">
        <f>'Estandares Minimos'!G24</f>
        <v>0</v>
      </c>
      <c r="K11" s="37">
        <f>'Estandares Minimos'!H24</f>
        <v>0</v>
      </c>
      <c r="L11" s="193"/>
    </row>
    <row r="12" spans="1:12" ht="14.4" x14ac:dyDescent="0.3">
      <c r="A12" s="184"/>
      <c r="B12" s="186"/>
      <c r="C12" s="31">
        <v>1</v>
      </c>
      <c r="D12" s="188"/>
      <c r="E12" s="55" t="s">
        <v>302</v>
      </c>
      <c r="F12" s="70">
        <v>0.5</v>
      </c>
      <c r="G12" s="189"/>
      <c r="H12" s="37">
        <f>'Estandares Minimos'!E27</f>
        <v>0.5</v>
      </c>
      <c r="I12" s="11">
        <f>'Estandares Minimos'!F27</f>
        <v>0</v>
      </c>
      <c r="J12" s="37">
        <f>'Estandares Minimos'!G27</f>
        <v>0</v>
      </c>
      <c r="K12" s="37">
        <f>'Estandares Minimos'!H27</f>
        <v>0</v>
      </c>
      <c r="L12" s="193"/>
    </row>
    <row r="13" spans="1:12" ht="14.4" x14ac:dyDescent="0.3">
      <c r="A13" s="184"/>
      <c r="B13" s="186"/>
      <c r="C13" s="31">
        <v>1</v>
      </c>
      <c r="D13" s="188"/>
      <c r="E13" s="55" t="s">
        <v>303</v>
      </c>
      <c r="F13" s="70">
        <v>0.5</v>
      </c>
      <c r="G13" s="189"/>
      <c r="H13" s="37">
        <f>'Estandares Minimos'!E30</f>
        <v>0.5</v>
      </c>
      <c r="I13" s="11">
        <f>'Estandares Minimos'!F30</f>
        <v>0</v>
      </c>
      <c r="J13" s="37">
        <f>'Estandares Minimos'!G30</f>
        <v>0</v>
      </c>
      <c r="K13" s="37">
        <f>'Estandares Minimos'!H30</f>
        <v>0</v>
      </c>
      <c r="L13" s="193"/>
    </row>
    <row r="14" spans="1:12" ht="14.4" x14ac:dyDescent="0.3">
      <c r="A14" s="184"/>
      <c r="B14" s="186"/>
      <c r="C14" s="31">
        <v>2</v>
      </c>
      <c r="D14" s="188" t="s">
        <v>304</v>
      </c>
      <c r="E14" s="55" t="s">
        <v>305</v>
      </c>
      <c r="F14" s="70">
        <v>2</v>
      </c>
      <c r="G14" s="189">
        <f>SUM(F14:F16)</f>
        <v>6</v>
      </c>
      <c r="H14" s="37">
        <v>0</v>
      </c>
      <c r="I14" s="11">
        <v>0</v>
      </c>
      <c r="J14" s="37">
        <f>'Estandares Minimos'!G34</f>
        <v>0</v>
      </c>
      <c r="K14" s="37">
        <f>'Estandares Minimos'!H34</f>
        <v>0</v>
      </c>
      <c r="L14" s="193">
        <f>SUM(H14:K16)</f>
        <v>2</v>
      </c>
    </row>
    <row r="15" spans="1:12" ht="44.25" customHeight="1" x14ac:dyDescent="0.3">
      <c r="A15" s="184"/>
      <c r="B15" s="186"/>
      <c r="C15" s="31">
        <v>2</v>
      </c>
      <c r="D15" s="188"/>
      <c r="E15" s="55" t="s">
        <v>306</v>
      </c>
      <c r="F15" s="70">
        <v>2</v>
      </c>
      <c r="G15" s="189"/>
      <c r="H15" s="37">
        <f>'Estandares Minimos'!E37</f>
        <v>2</v>
      </c>
      <c r="I15" s="11">
        <f>'Estandares Minimos'!F37</f>
        <v>0</v>
      </c>
      <c r="J15" s="37">
        <f>'Estandares Minimos'!G37</f>
        <v>0</v>
      </c>
      <c r="K15" s="37">
        <f>'Estandares Minimos'!H37</f>
        <v>0</v>
      </c>
      <c r="L15" s="193"/>
    </row>
    <row r="16" spans="1:12" ht="14.4" x14ac:dyDescent="0.3">
      <c r="A16" s="184"/>
      <c r="B16" s="187"/>
      <c r="C16" s="31">
        <v>2</v>
      </c>
      <c r="D16" s="188"/>
      <c r="E16" s="55" t="s">
        <v>307</v>
      </c>
      <c r="F16" s="70">
        <v>2</v>
      </c>
      <c r="G16" s="189"/>
      <c r="H16" s="37">
        <v>0</v>
      </c>
      <c r="I16" s="11">
        <v>0</v>
      </c>
      <c r="J16" s="37">
        <f>'Estandares Minimos'!G40</f>
        <v>0</v>
      </c>
      <c r="K16" s="37">
        <f>'Estandares Minimos'!H40</f>
        <v>0</v>
      </c>
      <c r="L16" s="193"/>
    </row>
    <row r="17" spans="1:12" ht="32.25" customHeight="1" x14ac:dyDescent="0.3">
      <c r="A17" s="184"/>
      <c r="B17" s="185" t="s">
        <v>308</v>
      </c>
      <c r="C17" s="31">
        <v>3</v>
      </c>
      <c r="D17" s="32" t="s">
        <v>309</v>
      </c>
      <c r="E17" s="55" t="s">
        <v>310</v>
      </c>
      <c r="F17" s="70">
        <v>1</v>
      </c>
      <c r="G17" s="189">
        <f>SUM(F17:F27)</f>
        <v>15</v>
      </c>
      <c r="H17" s="37">
        <f>'Estandares Minimos'!E45</f>
        <v>1</v>
      </c>
      <c r="I17" s="11">
        <f>'Estandares Minimos'!F45</f>
        <v>0</v>
      </c>
      <c r="J17" s="37">
        <f>'Estandares Minimos'!G45</f>
        <v>0</v>
      </c>
      <c r="K17" s="37">
        <f>'Estandares Minimos'!H45</f>
        <v>0</v>
      </c>
      <c r="L17" s="192">
        <f>SUM(H17:K27)</f>
        <v>14</v>
      </c>
    </row>
    <row r="18" spans="1:12" ht="32.4" x14ac:dyDescent="0.3">
      <c r="A18" s="184"/>
      <c r="B18" s="186"/>
      <c r="C18" s="31">
        <v>4</v>
      </c>
      <c r="D18" s="32" t="s">
        <v>311</v>
      </c>
      <c r="E18" s="55" t="s">
        <v>312</v>
      </c>
      <c r="F18" s="70">
        <v>1</v>
      </c>
      <c r="G18" s="189"/>
      <c r="H18" s="37">
        <f>'Estandares Minimos'!E49</f>
        <v>1</v>
      </c>
      <c r="I18" s="11">
        <f>'Estandares Minimos'!F49</f>
        <v>0</v>
      </c>
      <c r="J18" s="37">
        <f>'Estandares Minimos'!G49</f>
        <v>0</v>
      </c>
      <c r="K18" s="37">
        <f>'Estandares Minimos'!H49</f>
        <v>0</v>
      </c>
      <c r="L18" s="192"/>
    </row>
    <row r="19" spans="1:12" ht="14.4" x14ac:dyDescent="0.3">
      <c r="A19" s="184"/>
      <c r="B19" s="186"/>
      <c r="C19" s="31">
        <v>5</v>
      </c>
      <c r="D19" s="32" t="s">
        <v>313</v>
      </c>
      <c r="E19" s="55" t="s">
        <v>314</v>
      </c>
      <c r="F19" s="70">
        <v>1</v>
      </c>
      <c r="G19" s="189"/>
      <c r="H19" s="37">
        <f>'Estandares Minimos'!E53</f>
        <v>1</v>
      </c>
      <c r="I19" s="11">
        <f>'Estandares Minimos'!F53</f>
        <v>0</v>
      </c>
      <c r="J19" s="37" t="str">
        <f>'Estandares Minimos'!G53</f>
        <v>X</v>
      </c>
      <c r="K19" s="37">
        <f>'Estandares Minimos'!H53</f>
        <v>0</v>
      </c>
      <c r="L19" s="192"/>
    </row>
    <row r="20" spans="1:12" ht="21.6" x14ac:dyDescent="0.2">
      <c r="A20" s="184"/>
      <c r="B20" s="186"/>
      <c r="C20" s="31">
        <v>6</v>
      </c>
      <c r="D20" s="32" t="s">
        <v>315</v>
      </c>
      <c r="E20" s="72" t="s">
        <v>316</v>
      </c>
      <c r="F20" s="73">
        <v>2</v>
      </c>
      <c r="G20" s="189"/>
      <c r="H20" s="37">
        <f>'Estandares Minimos'!E57</f>
        <v>2</v>
      </c>
      <c r="I20" s="11">
        <f>'Estandares Minimos'!F57</f>
        <v>0</v>
      </c>
      <c r="J20" s="37">
        <f>'Estandares Minimos'!G57</f>
        <v>0</v>
      </c>
      <c r="K20" s="37">
        <f>'Estandares Minimos'!H57</f>
        <v>0</v>
      </c>
      <c r="L20" s="192"/>
    </row>
    <row r="21" spans="1:12" ht="21.6" x14ac:dyDescent="0.2">
      <c r="A21" s="184"/>
      <c r="B21" s="186"/>
      <c r="C21" s="31">
        <v>7</v>
      </c>
      <c r="D21" s="32" t="s">
        <v>317</v>
      </c>
      <c r="E21" s="71" t="s">
        <v>318</v>
      </c>
      <c r="F21" s="70">
        <v>2</v>
      </c>
      <c r="G21" s="189"/>
      <c r="H21" s="37">
        <f>'Estandares Minimos'!E61</f>
        <v>2</v>
      </c>
      <c r="I21" s="11">
        <f>'Estandares Minimos'!F61</f>
        <v>0</v>
      </c>
      <c r="J21" s="37">
        <f>'Estandares Minimos'!G61</f>
        <v>0</v>
      </c>
      <c r="K21" s="37">
        <f>'Estandares Minimos'!H61</f>
        <v>0</v>
      </c>
      <c r="L21" s="192"/>
    </row>
    <row r="22" spans="1:12" ht="14.4" x14ac:dyDescent="0.2">
      <c r="A22" s="184"/>
      <c r="B22" s="186"/>
      <c r="C22" s="31">
        <v>8</v>
      </c>
      <c r="D22" s="32" t="s">
        <v>319</v>
      </c>
      <c r="E22" s="72" t="s">
        <v>320</v>
      </c>
      <c r="F22" s="73">
        <v>1</v>
      </c>
      <c r="G22" s="189"/>
      <c r="H22" s="37">
        <f>'Estandares Minimos'!E65</f>
        <v>1</v>
      </c>
      <c r="I22" s="11">
        <f>'Estandares Minimos'!F65</f>
        <v>0</v>
      </c>
      <c r="J22" s="37">
        <f>'Estandares Minimos'!G65</f>
        <v>0</v>
      </c>
      <c r="K22" s="37">
        <f>'Estandares Minimos'!H65</f>
        <v>0</v>
      </c>
      <c r="L22" s="192"/>
    </row>
    <row r="23" spans="1:12" ht="37.5" customHeight="1" x14ac:dyDescent="0.3">
      <c r="A23" s="184"/>
      <c r="B23" s="186"/>
      <c r="C23" s="31">
        <v>9</v>
      </c>
      <c r="D23" s="32" t="s">
        <v>321</v>
      </c>
      <c r="E23" s="55" t="s">
        <v>322</v>
      </c>
      <c r="F23" s="70">
        <v>2</v>
      </c>
      <c r="G23" s="189"/>
      <c r="H23" s="37">
        <f>'Estandares Minimos'!E69</f>
        <v>2</v>
      </c>
      <c r="I23" s="11">
        <f>'Estandares Minimos'!F69</f>
        <v>0</v>
      </c>
      <c r="J23" s="37">
        <f>'Estandares Minimos'!G69</f>
        <v>0</v>
      </c>
      <c r="K23" s="37">
        <f>'Estandares Minimos'!H69</f>
        <v>0</v>
      </c>
      <c r="L23" s="192"/>
    </row>
    <row r="24" spans="1:12" ht="21.6" x14ac:dyDescent="0.2">
      <c r="A24" s="184"/>
      <c r="B24" s="186"/>
      <c r="C24" s="31">
        <v>10</v>
      </c>
      <c r="D24" s="32" t="s">
        <v>323</v>
      </c>
      <c r="E24" s="71" t="s">
        <v>324</v>
      </c>
      <c r="F24" s="70">
        <v>1</v>
      </c>
      <c r="G24" s="189"/>
      <c r="H24" s="37">
        <f>'Estandares Minimos'!E73</f>
        <v>1</v>
      </c>
      <c r="I24" s="11">
        <f>'Estandares Minimos'!F73</f>
        <v>0</v>
      </c>
      <c r="J24" s="37">
        <v>0</v>
      </c>
      <c r="K24" s="37">
        <f>'Estandares Minimos'!H73</f>
        <v>0</v>
      </c>
      <c r="L24" s="192"/>
    </row>
    <row r="25" spans="1:12" ht="21.6" x14ac:dyDescent="0.2">
      <c r="A25" s="184"/>
      <c r="B25" s="186"/>
      <c r="C25" s="31">
        <v>11</v>
      </c>
      <c r="D25" s="32" t="s">
        <v>325</v>
      </c>
      <c r="E25" s="72" t="s">
        <v>326</v>
      </c>
      <c r="F25" s="73">
        <v>1</v>
      </c>
      <c r="G25" s="189"/>
      <c r="H25" s="37">
        <f>'Estandares Minimos'!E77</f>
        <v>1</v>
      </c>
      <c r="I25" s="11">
        <f>'Estandares Minimos'!F77</f>
        <v>0</v>
      </c>
      <c r="J25" s="37">
        <v>0</v>
      </c>
      <c r="K25" s="37">
        <f>'Estandares Minimos'!H77</f>
        <v>0</v>
      </c>
      <c r="L25" s="192"/>
    </row>
    <row r="26" spans="1:12" ht="14.4" x14ac:dyDescent="0.3">
      <c r="A26" s="184"/>
      <c r="B26" s="186"/>
      <c r="C26" s="31">
        <v>12</v>
      </c>
      <c r="D26" s="32" t="s">
        <v>327</v>
      </c>
      <c r="E26" s="55" t="s">
        <v>328</v>
      </c>
      <c r="F26" s="70">
        <v>2</v>
      </c>
      <c r="G26" s="189"/>
      <c r="H26" s="37">
        <f>'Estandares Minimos'!E81</f>
        <v>1</v>
      </c>
      <c r="I26" s="11">
        <f>'Estandares Minimos'!F81</f>
        <v>0</v>
      </c>
      <c r="J26" s="37">
        <v>0</v>
      </c>
      <c r="K26" s="37">
        <f>'Estandares Minimos'!H81</f>
        <v>0</v>
      </c>
      <c r="L26" s="192"/>
    </row>
    <row r="27" spans="1:12" ht="31.5" customHeight="1" x14ac:dyDescent="0.3">
      <c r="A27" s="184"/>
      <c r="B27" s="187"/>
      <c r="C27" s="31">
        <v>13</v>
      </c>
      <c r="D27" s="32" t="s">
        <v>329</v>
      </c>
      <c r="E27" s="55" t="s">
        <v>330</v>
      </c>
      <c r="F27" s="70">
        <v>1</v>
      </c>
      <c r="G27" s="189"/>
      <c r="H27" s="37">
        <f>'Estandares Minimos'!E85</f>
        <v>1</v>
      </c>
      <c r="I27" s="11">
        <f>'Estandares Minimos'!F85</f>
        <v>0</v>
      </c>
      <c r="J27" s="37">
        <v>0</v>
      </c>
      <c r="K27" s="37">
        <f>'Estandares Minimos'!H85</f>
        <v>0</v>
      </c>
      <c r="L27" s="192"/>
    </row>
    <row r="28" spans="1:12" ht="15" customHeight="1" x14ac:dyDescent="0.3">
      <c r="A28" s="184" t="s">
        <v>401</v>
      </c>
      <c r="B28" s="185" t="s">
        <v>331</v>
      </c>
      <c r="C28" s="31">
        <v>14</v>
      </c>
      <c r="D28" s="188" t="s">
        <v>332</v>
      </c>
      <c r="E28" s="55" t="s">
        <v>333</v>
      </c>
      <c r="F28" s="70">
        <v>1</v>
      </c>
      <c r="G28" s="189">
        <f>SUM(F28:F36)</f>
        <v>9</v>
      </c>
      <c r="H28" s="37">
        <f>'Estandares Minimos'!E91</f>
        <v>1</v>
      </c>
      <c r="I28" s="11">
        <f>'Estandares Minimos'!F91</f>
        <v>0</v>
      </c>
      <c r="J28" s="37">
        <v>1</v>
      </c>
      <c r="K28" s="37">
        <f>'Estandares Minimos'!H91</f>
        <v>0</v>
      </c>
      <c r="L28" s="175">
        <f>SUM(H28:K36)</f>
        <v>10</v>
      </c>
    </row>
    <row r="29" spans="1:12" ht="14.4" x14ac:dyDescent="0.3">
      <c r="A29" s="184"/>
      <c r="B29" s="186"/>
      <c r="C29" s="31">
        <v>14</v>
      </c>
      <c r="D29" s="188"/>
      <c r="E29" s="55" t="s">
        <v>334</v>
      </c>
      <c r="F29" s="70">
        <v>1</v>
      </c>
      <c r="G29" s="189"/>
      <c r="H29" s="37">
        <f>'Estandares Minimos'!E94</f>
        <v>1</v>
      </c>
      <c r="I29" s="11">
        <f>'Estandares Minimos'!F94</f>
        <v>0</v>
      </c>
      <c r="J29" s="37">
        <f>'Estandares Minimos'!G94</f>
        <v>0</v>
      </c>
      <c r="K29" s="37">
        <f>'Estandares Minimos'!H94</f>
        <v>0</v>
      </c>
      <c r="L29" s="175"/>
    </row>
    <row r="30" spans="1:12" ht="14.4" x14ac:dyDescent="0.2">
      <c r="A30" s="184"/>
      <c r="B30" s="186"/>
      <c r="C30" s="31">
        <v>14</v>
      </c>
      <c r="D30" s="188"/>
      <c r="E30" s="72" t="s">
        <v>335</v>
      </c>
      <c r="F30" s="73">
        <v>1</v>
      </c>
      <c r="G30" s="189"/>
      <c r="H30" s="37">
        <f>'Estandares Minimos'!E97</f>
        <v>1</v>
      </c>
      <c r="I30" s="11">
        <f>'Estandares Minimos'!F97</f>
        <v>0</v>
      </c>
      <c r="J30" s="37">
        <v>0</v>
      </c>
      <c r="K30" s="37">
        <f>'Estandares Minimos'!H97</f>
        <v>0</v>
      </c>
      <c r="L30" s="175"/>
    </row>
    <row r="31" spans="1:12" ht="14.4" x14ac:dyDescent="0.3">
      <c r="A31" s="184"/>
      <c r="B31" s="186"/>
      <c r="C31" s="31">
        <v>14</v>
      </c>
      <c r="D31" s="188"/>
      <c r="E31" s="55" t="s">
        <v>336</v>
      </c>
      <c r="F31" s="70">
        <v>1</v>
      </c>
      <c r="G31" s="189"/>
      <c r="H31" s="37">
        <f>'Estandares Minimos'!E100</f>
        <v>1</v>
      </c>
      <c r="I31" s="11">
        <f>'Estandares Minimos'!F100</f>
        <v>0</v>
      </c>
      <c r="J31" s="37">
        <v>1</v>
      </c>
      <c r="K31" s="37">
        <f>'Estandares Minimos'!H100</f>
        <v>0</v>
      </c>
      <c r="L31" s="175"/>
    </row>
    <row r="32" spans="1:12" ht="14.4" x14ac:dyDescent="0.2">
      <c r="A32" s="184"/>
      <c r="B32" s="186"/>
      <c r="C32" s="31">
        <v>14</v>
      </c>
      <c r="D32" s="188"/>
      <c r="E32" s="72" t="s">
        <v>337</v>
      </c>
      <c r="F32" s="73">
        <v>1</v>
      </c>
      <c r="G32" s="189"/>
      <c r="H32" s="37">
        <f>'Estandares Minimos'!E103</f>
        <v>1</v>
      </c>
      <c r="I32" s="11">
        <f>'Estandares Minimos'!F103</f>
        <v>0</v>
      </c>
      <c r="J32" s="37">
        <v>1</v>
      </c>
      <c r="K32" s="37">
        <f>'Estandares Minimos'!H103</f>
        <v>0</v>
      </c>
      <c r="L32" s="175"/>
    </row>
    <row r="33" spans="1:12" ht="14.4" x14ac:dyDescent="0.3">
      <c r="A33" s="184"/>
      <c r="B33" s="186"/>
      <c r="C33" s="31">
        <v>14</v>
      </c>
      <c r="D33" s="188"/>
      <c r="E33" s="55" t="s">
        <v>338</v>
      </c>
      <c r="F33" s="70">
        <v>1</v>
      </c>
      <c r="G33" s="189"/>
      <c r="H33" s="37">
        <f>'Estandares Minimos'!E106</f>
        <v>1</v>
      </c>
      <c r="I33" s="11">
        <f>'Estandares Minimos'!F106</f>
        <v>0</v>
      </c>
      <c r="J33" s="37">
        <f>'Estandares Minimos'!G106</f>
        <v>0</v>
      </c>
      <c r="K33" s="37">
        <f>'Estandares Minimos'!H106</f>
        <v>0</v>
      </c>
      <c r="L33" s="175"/>
    </row>
    <row r="34" spans="1:12" ht="14.4" x14ac:dyDescent="0.3">
      <c r="A34" s="184"/>
      <c r="B34" s="186"/>
      <c r="C34" s="31">
        <v>14</v>
      </c>
      <c r="D34" s="188"/>
      <c r="E34" s="55" t="s">
        <v>339</v>
      </c>
      <c r="F34" s="70">
        <v>1</v>
      </c>
      <c r="G34" s="189"/>
      <c r="H34" s="37">
        <f>'Estandares Minimos'!E109</f>
        <v>1</v>
      </c>
      <c r="I34" s="11">
        <f>'Estandares Minimos'!F109</f>
        <v>0</v>
      </c>
      <c r="J34" s="37">
        <v>0</v>
      </c>
      <c r="K34" s="37">
        <f>'Estandares Minimos'!H109</f>
        <v>0</v>
      </c>
      <c r="L34" s="175"/>
    </row>
    <row r="35" spans="1:12" ht="14.4" x14ac:dyDescent="0.2">
      <c r="A35" s="184"/>
      <c r="B35" s="186"/>
      <c r="C35" s="31">
        <v>14</v>
      </c>
      <c r="D35" s="188"/>
      <c r="E35" s="71" t="s">
        <v>340</v>
      </c>
      <c r="F35" s="70">
        <v>1</v>
      </c>
      <c r="G35" s="189"/>
      <c r="H35" s="37">
        <f>'Estandares Minimos'!E112</f>
        <v>0</v>
      </c>
      <c r="I35" s="11">
        <f>'Estandares Minimos'!F112</f>
        <v>0</v>
      </c>
      <c r="J35" s="37">
        <f>'Estandares Minimos'!G112</f>
        <v>0</v>
      </c>
      <c r="K35" s="37">
        <f>'Estandares Minimos'!H112</f>
        <v>0</v>
      </c>
      <c r="L35" s="175"/>
    </row>
    <row r="36" spans="1:12" ht="14.4" x14ac:dyDescent="0.3">
      <c r="A36" s="184"/>
      <c r="B36" s="186"/>
      <c r="C36" s="31">
        <v>14</v>
      </c>
      <c r="D36" s="188"/>
      <c r="E36" s="55" t="s">
        <v>341</v>
      </c>
      <c r="F36" s="70">
        <v>1</v>
      </c>
      <c r="G36" s="189"/>
      <c r="H36" s="37">
        <f>'Estandares Minimos'!E115</f>
        <v>0</v>
      </c>
      <c r="I36" s="11">
        <f>'Estandares Minimos'!F115</f>
        <v>0</v>
      </c>
      <c r="J36" s="37">
        <f>'Estandares Minimos'!G115</f>
        <v>0</v>
      </c>
      <c r="K36" s="37">
        <f>'Estandares Minimos'!H115</f>
        <v>0</v>
      </c>
      <c r="L36" s="175"/>
    </row>
    <row r="37" spans="1:12" ht="31.5" customHeight="1" x14ac:dyDescent="0.3">
      <c r="A37" s="184"/>
      <c r="B37" s="186"/>
      <c r="C37" s="31">
        <v>15</v>
      </c>
      <c r="D37" s="188" t="s">
        <v>342</v>
      </c>
      <c r="E37" s="76" t="s">
        <v>343</v>
      </c>
      <c r="F37" s="70">
        <v>2</v>
      </c>
      <c r="G37" s="189">
        <f>SUM(F37:F39)</f>
        <v>5</v>
      </c>
      <c r="H37" s="37">
        <f>'Estandares Minimos'!E119</f>
        <v>2</v>
      </c>
      <c r="I37" s="11">
        <f>'Estandares Minimos'!F119</f>
        <v>0</v>
      </c>
      <c r="J37" s="37">
        <f>'Estandares Minimos'!G119</f>
        <v>0</v>
      </c>
      <c r="K37" s="37">
        <f>'Estandares Minimos'!H119</f>
        <v>0</v>
      </c>
      <c r="L37" s="192">
        <f>SUM(H37:K39)</f>
        <v>5</v>
      </c>
    </row>
    <row r="38" spans="1:12" ht="14.4" x14ac:dyDescent="0.3">
      <c r="A38" s="184"/>
      <c r="B38" s="186"/>
      <c r="C38" s="31">
        <v>15</v>
      </c>
      <c r="D38" s="188"/>
      <c r="E38" s="55" t="s">
        <v>344</v>
      </c>
      <c r="F38" s="70">
        <v>2</v>
      </c>
      <c r="G38" s="189"/>
      <c r="H38" s="37">
        <f>'Estandares Minimos'!E122</f>
        <v>2</v>
      </c>
      <c r="I38" s="11">
        <f>'Estandares Minimos'!F122</f>
        <v>0</v>
      </c>
      <c r="J38" s="37">
        <f>'Estandares Minimos'!G122</f>
        <v>0</v>
      </c>
      <c r="K38" s="37">
        <f>'Estandares Minimos'!H122</f>
        <v>0</v>
      </c>
      <c r="L38" s="192"/>
    </row>
    <row r="39" spans="1:12" ht="14.4" x14ac:dyDescent="0.3">
      <c r="A39" s="184"/>
      <c r="B39" s="186"/>
      <c r="C39" s="31">
        <v>15</v>
      </c>
      <c r="D39" s="188"/>
      <c r="E39" s="55" t="s">
        <v>345</v>
      </c>
      <c r="F39" s="70">
        <v>1</v>
      </c>
      <c r="G39" s="189"/>
      <c r="H39" s="37">
        <f>'Estandares Minimos'!E125</f>
        <v>1</v>
      </c>
      <c r="I39" s="11">
        <f>'Estandares Minimos'!F125</f>
        <v>0</v>
      </c>
      <c r="J39" s="37" t="str">
        <f>'Estandares Minimos'!G125</f>
        <v>X</v>
      </c>
      <c r="K39" s="37">
        <f>'Estandares Minimos'!H125</f>
        <v>0</v>
      </c>
      <c r="L39" s="192"/>
    </row>
    <row r="40" spans="1:12" ht="14.4" x14ac:dyDescent="0.2">
      <c r="A40" s="184"/>
      <c r="B40" s="186"/>
      <c r="C40" s="31">
        <v>16</v>
      </c>
      <c r="D40" s="188" t="s">
        <v>346</v>
      </c>
      <c r="E40" s="71" t="s">
        <v>347</v>
      </c>
      <c r="F40" s="70">
        <v>1</v>
      </c>
      <c r="G40" s="189">
        <f>SUM(F40:F45)</f>
        <v>6</v>
      </c>
      <c r="H40" s="78">
        <f>'Estandares Minimos'!E129</f>
        <v>1</v>
      </c>
      <c r="I40" s="78">
        <f>'Estandares Minimos'!F129</f>
        <v>0</v>
      </c>
      <c r="J40" s="78">
        <v>0</v>
      </c>
      <c r="K40" s="78" t="s">
        <v>487</v>
      </c>
      <c r="L40" s="175">
        <f>SUM(H40:K45)</f>
        <v>6</v>
      </c>
    </row>
    <row r="41" spans="1:12" ht="21.6" x14ac:dyDescent="0.2">
      <c r="A41" s="184"/>
      <c r="B41" s="186"/>
      <c r="C41" s="31">
        <v>16</v>
      </c>
      <c r="D41" s="188"/>
      <c r="E41" s="71" t="s">
        <v>348</v>
      </c>
      <c r="F41" s="70">
        <v>1</v>
      </c>
      <c r="G41" s="189"/>
      <c r="H41" s="78">
        <f>'Estandares Minimos'!E132</f>
        <v>1</v>
      </c>
      <c r="I41" s="78">
        <f>'Estandares Minimos'!F132</f>
        <v>0</v>
      </c>
      <c r="J41" s="78">
        <v>0</v>
      </c>
      <c r="K41" s="78" t="s">
        <v>487</v>
      </c>
      <c r="L41" s="175"/>
    </row>
    <row r="42" spans="1:12" ht="14.4" x14ac:dyDescent="0.2">
      <c r="A42" s="184"/>
      <c r="B42" s="186"/>
      <c r="C42" s="31">
        <v>16</v>
      </c>
      <c r="D42" s="188"/>
      <c r="E42" s="71" t="s">
        <v>349</v>
      </c>
      <c r="F42" s="70">
        <v>1</v>
      </c>
      <c r="G42" s="189"/>
      <c r="H42" s="78">
        <f>'Estandares Minimos'!E135</f>
        <v>1</v>
      </c>
      <c r="I42" s="78">
        <f>'Estandares Minimos'!F135</f>
        <v>0</v>
      </c>
      <c r="J42" s="78">
        <v>0</v>
      </c>
      <c r="K42" s="78" t="s">
        <v>487</v>
      </c>
      <c r="L42" s="175"/>
    </row>
    <row r="43" spans="1:12" ht="21.6" x14ac:dyDescent="0.2">
      <c r="A43" s="184"/>
      <c r="B43" s="186"/>
      <c r="C43" s="31">
        <v>16</v>
      </c>
      <c r="D43" s="188"/>
      <c r="E43" s="71" t="s">
        <v>350</v>
      </c>
      <c r="F43" s="70">
        <v>1</v>
      </c>
      <c r="G43" s="189"/>
      <c r="H43" s="78">
        <f>'Estandares Minimos'!E138</f>
        <v>1</v>
      </c>
      <c r="I43" s="78">
        <f>'Estandares Minimos'!F138</f>
        <v>0</v>
      </c>
      <c r="J43" s="78">
        <v>0</v>
      </c>
      <c r="K43" s="78" t="s">
        <v>487</v>
      </c>
      <c r="L43" s="175"/>
    </row>
    <row r="44" spans="1:12" ht="24" customHeight="1" x14ac:dyDescent="0.2">
      <c r="A44" s="184"/>
      <c r="B44" s="186"/>
      <c r="C44" s="31">
        <v>16</v>
      </c>
      <c r="D44" s="188"/>
      <c r="E44" s="71" t="s">
        <v>351</v>
      </c>
      <c r="F44" s="70">
        <v>1</v>
      </c>
      <c r="G44" s="189"/>
      <c r="H44" s="78">
        <f>'Estandares Minimos'!E141</f>
        <v>1</v>
      </c>
      <c r="I44" s="78">
        <f>'Estandares Minimos'!F141</f>
        <v>0</v>
      </c>
      <c r="J44" s="78">
        <v>0</v>
      </c>
      <c r="K44" s="78" t="s">
        <v>487</v>
      </c>
      <c r="L44" s="175"/>
    </row>
    <row r="45" spans="1:12" ht="21.75" customHeight="1" x14ac:dyDescent="0.2">
      <c r="A45" s="184"/>
      <c r="B45" s="187"/>
      <c r="C45" s="31">
        <v>16</v>
      </c>
      <c r="D45" s="188"/>
      <c r="E45" s="71" t="s">
        <v>352</v>
      </c>
      <c r="F45" s="70">
        <v>1</v>
      </c>
      <c r="G45" s="189"/>
      <c r="H45" s="37">
        <f>'Estandares Minimos'!E144</f>
        <v>1</v>
      </c>
      <c r="I45" s="11">
        <f>'Estandares Minimos'!F144</f>
        <v>0</v>
      </c>
      <c r="J45" s="37">
        <v>0</v>
      </c>
      <c r="K45" s="37">
        <f>'Estandares Minimos'!H144</f>
        <v>0</v>
      </c>
      <c r="L45" s="175"/>
    </row>
    <row r="46" spans="1:12" ht="28.5" customHeight="1" x14ac:dyDescent="0.3">
      <c r="A46" s="184"/>
      <c r="B46" s="185" t="s">
        <v>353</v>
      </c>
      <c r="C46" s="31">
        <v>17</v>
      </c>
      <c r="D46" s="188" t="s">
        <v>354</v>
      </c>
      <c r="E46" s="55" t="s">
        <v>355</v>
      </c>
      <c r="F46" s="70">
        <v>4</v>
      </c>
      <c r="G46" s="189">
        <f>SUM(F46:F49)</f>
        <v>15</v>
      </c>
      <c r="H46" s="37">
        <f>'Estandares Minimos'!E148</f>
        <v>4</v>
      </c>
      <c r="I46" s="11">
        <f>'Estandares Minimos'!F148</f>
        <v>0</v>
      </c>
      <c r="J46" s="37">
        <f>'Estandares Minimos'!G148</f>
        <v>0</v>
      </c>
      <c r="K46" s="37">
        <f>'Estandares Minimos'!H148</f>
        <v>0</v>
      </c>
      <c r="L46" s="175">
        <f>SUM(H46:K49)</f>
        <v>15</v>
      </c>
    </row>
    <row r="47" spans="1:12" ht="14.4" x14ac:dyDescent="0.3">
      <c r="A47" s="184"/>
      <c r="B47" s="186"/>
      <c r="C47" s="31">
        <v>17</v>
      </c>
      <c r="D47" s="188"/>
      <c r="E47" s="55" t="s">
        <v>356</v>
      </c>
      <c r="F47" s="70">
        <v>4</v>
      </c>
      <c r="G47" s="189"/>
      <c r="H47" s="37">
        <f>'Estandares Minimos'!E151</f>
        <v>4</v>
      </c>
      <c r="I47" s="11">
        <f>'Estandares Minimos'!F151</f>
        <v>0</v>
      </c>
      <c r="J47" s="37">
        <f>'Estandares Minimos'!G151</f>
        <v>0</v>
      </c>
      <c r="K47" s="37">
        <f>'Estandares Minimos'!H151</f>
        <v>0</v>
      </c>
      <c r="L47" s="175"/>
    </row>
    <row r="48" spans="1:12" ht="14.4" x14ac:dyDescent="0.3">
      <c r="A48" s="184"/>
      <c r="B48" s="186"/>
      <c r="C48" s="31">
        <v>17</v>
      </c>
      <c r="D48" s="188"/>
      <c r="E48" s="55" t="s">
        <v>357</v>
      </c>
      <c r="F48" s="70">
        <v>3</v>
      </c>
      <c r="G48" s="189"/>
      <c r="H48" s="37">
        <f>'Estandares Minimos'!E154</f>
        <v>3</v>
      </c>
      <c r="I48" s="11">
        <f>'Estandares Minimos'!F154</f>
        <v>0</v>
      </c>
      <c r="J48" s="37">
        <v>0</v>
      </c>
      <c r="K48" s="37">
        <f>'Estandares Minimos'!H154</f>
        <v>0</v>
      </c>
      <c r="L48" s="175"/>
    </row>
    <row r="49" spans="1:12" ht="14.4" x14ac:dyDescent="0.3">
      <c r="A49" s="184"/>
      <c r="B49" s="186"/>
      <c r="C49" s="31">
        <v>17</v>
      </c>
      <c r="D49" s="188"/>
      <c r="E49" s="77" t="s">
        <v>358</v>
      </c>
      <c r="F49" s="73">
        <v>4</v>
      </c>
      <c r="G49" s="189"/>
      <c r="H49" s="78">
        <f>'Estandares Minimos'!E157</f>
        <v>4</v>
      </c>
      <c r="I49" s="78">
        <f>'Estandares Minimos'!F157</f>
        <v>0</v>
      </c>
      <c r="J49" s="78">
        <v>0</v>
      </c>
      <c r="K49" s="78" t="s">
        <v>487</v>
      </c>
      <c r="L49" s="175"/>
    </row>
    <row r="50" spans="1:12" ht="14.4" x14ac:dyDescent="0.3">
      <c r="A50" s="184"/>
      <c r="B50" s="186"/>
      <c r="C50" s="31">
        <v>18</v>
      </c>
      <c r="D50" s="188" t="s">
        <v>359</v>
      </c>
      <c r="E50" s="55" t="s">
        <v>360</v>
      </c>
      <c r="F50" s="70">
        <v>2.5</v>
      </c>
      <c r="G50" s="189">
        <f>SUM(F50:F55)</f>
        <v>15</v>
      </c>
      <c r="H50" s="37">
        <f>'Estandares Minimos'!E161</f>
        <v>2.5</v>
      </c>
      <c r="I50" s="11">
        <f>'Estandares Minimos'!F161</f>
        <v>0</v>
      </c>
      <c r="J50" s="37" t="str">
        <f>'Estandares Minimos'!G161</f>
        <v>X</v>
      </c>
      <c r="K50" s="37">
        <f>'Estandares Minimos'!H161</f>
        <v>0</v>
      </c>
      <c r="L50" s="175">
        <f>SUM(H50:K55)</f>
        <v>12.5</v>
      </c>
    </row>
    <row r="51" spans="1:12" ht="21" customHeight="1" x14ac:dyDescent="0.3">
      <c r="A51" s="184"/>
      <c r="B51" s="186"/>
      <c r="C51" s="31">
        <v>18</v>
      </c>
      <c r="D51" s="188"/>
      <c r="E51" s="55" t="s">
        <v>361</v>
      </c>
      <c r="F51" s="70">
        <v>2.5</v>
      </c>
      <c r="G51" s="189"/>
      <c r="H51" s="37">
        <f>'Estandares Minimos'!E164</f>
        <v>0</v>
      </c>
      <c r="I51" s="11">
        <f>'Estandares Minimos'!F164</f>
        <v>0</v>
      </c>
      <c r="J51" s="37" t="str">
        <f>'Estandares Minimos'!G164</f>
        <v>X</v>
      </c>
      <c r="K51" s="37">
        <f>'Estandares Minimos'!H164</f>
        <v>0</v>
      </c>
      <c r="L51" s="175"/>
    </row>
    <row r="52" spans="1:12" ht="14.4" x14ac:dyDescent="0.3">
      <c r="A52" s="184"/>
      <c r="B52" s="186"/>
      <c r="C52" s="31">
        <v>18</v>
      </c>
      <c r="D52" s="188"/>
      <c r="E52" s="55" t="s">
        <v>362</v>
      </c>
      <c r="F52" s="70">
        <v>2.5</v>
      </c>
      <c r="G52" s="189"/>
      <c r="H52" s="37">
        <f>'Estandares Minimos'!E167</f>
        <v>2.5</v>
      </c>
      <c r="I52" s="11">
        <f>'Estandares Minimos'!F167</f>
        <v>0</v>
      </c>
      <c r="J52" s="37">
        <v>0</v>
      </c>
      <c r="K52" s="37">
        <f>'Estandares Minimos'!H167</f>
        <v>0</v>
      </c>
      <c r="L52" s="175"/>
    </row>
    <row r="53" spans="1:12" ht="14.4" x14ac:dyDescent="0.3">
      <c r="A53" s="184"/>
      <c r="B53" s="186"/>
      <c r="C53" s="31">
        <v>18</v>
      </c>
      <c r="D53" s="188"/>
      <c r="E53" s="55" t="s">
        <v>363</v>
      </c>
      <c r="F53" s="70">
        <v>2.5</v>
      </c>
      <c r="G53" s="189"/>
      <c r="H53" s="37">
        <f>'Estandares Minimos'!E170</f>
        <v>2.5</v>
      </c>
      <c r="I53" s="11">
        <f>'Estandares Minimos'!F170</f>
        <v>0</v>
      </c>
      <c r="J53" s="37">
        <f>'Estandares Minimos'!G170</f>
        <v>0</v>
      </c>
      <c r="K53" s="37">
        <f>'Estandares Minimos'!H170</f>
        <v>0</v>
      </c>
      <c r="L53" s="175"/>
    </row>
    <row r="54" spans="1:12" ht="14.4" x14ac:dyDescent="0.3">
      <c r="A54" s="184"/>
      <c r="B54" s="186"/>
      <c r="C54" s="31">
        <v>18</v>
      </c>
      <c r="D54" s="188"/>
      <c r="E54" s="55" t="s">
        <v>364</v>
      </c>
      <c r="F54" s="70">
        <v>2.5</v>
      </c>
      <c r="G54" s="189"/>
      <c r="H54" s="37">
        <f>'Estandares Minimos'!E173</f>
        <v>2.5</v>
      </c>
      <c r="I54" s="11">
        <f>'Estandares Minimos'!F173</f>
        <v>0</v>
      </c>
      <c r="J54" s="37">
        <v>0</v>
      </c>
      <c r="K54" s="37">
        <f>'Estandares Minimos'!H173</f>
        <v>0</v>
      </c>
      <c r="L54" s="175"/>
    </row>
    <row r="55" spans="1:12" ht="14.4" x14ac:dyDescent="0.3">
      <c r="A55" s="184"/>
      <c r="B55" s="187"/>
      <c r="C55" s="31">
        <v>18</v>
      </c>
      <c r="D55" s="188"/>
      <c r="E55" s="55" t="s">
        <v>365</v>
      </c>
      <c r="F55" s="70">
        <v>2.5</v>
      </c>
      <c r="G55" s="189"/>
      <c r="H55" s="37">
        <f>'Estandares Minimos'!E176</f>
        <v>2.5</v>
      </c>
      <c r="I55" s="11">
        <f>'Estandares Minimos'!F176</f>
        <v>0</v>
      </c>
      <c r="J55" s="37">
        <f>'Estandares Minimos'!G176</f>
        <v>0</v>
      </c>
      <c r="K55" s="37">
        <f>'Estandares Minimos'!H176</f>
        <v>0</v>
      </c>
      <c r="L55" s="175"/>
    </row>
    <row r="56" spans="1:12" ht="21" customHeight="1" x14ac:dyDescent="0.3">
      <c r="A56" s="184"/>
      <c r="B56" s="190" t="s">
        <v>366</v>
      </c>
      <c r="C56" s="31">
        <v>19</v>
      </c>
      <c r="D56" s="188" t="s">
        <v>367</v>
      </c>
      <c r="E56" s="55" t="s">
        <v>368</v>
      </c>
      <c r="F56" s="70">
        <v>5</v>
      </c>
      <c r="G56" s="189">
        <f>SUM(F56:F57)</f>
        <v>10</v>
      </c>
      <c r="H56" s="37">
        <f>'Estandares Minimos'!E180</f>
        <v>5</v>
      </c>
      <c r="I56" s="11">
        <f>'Estandares Minimos'!F180</f>
        <v>0</v>
      </c>
      <c r="J56" s="37">
        <f>'Estandares Minimos'!G180</f>
        <v>0</v>
      </c>
      <c r="K56" s="37">
        <f>'Estandares Minimos'!H180</f>
        <v>0</v>
      </c>
      <c r="L56" s="175">
        <f>SUM(H56:K57)</f>
        <v>10</v>
      </c>
    </row>
    <row r="57" spans="1:12" ht="37.5" customHeight="1" x14ac:dyDescent="0.3">
      <c r="A57" s="184"/>
      <c r="B57" s="190"/>
      <c r="C57" s="31">
        <v>19</v>
      </c>
      <c r="D57" s="188"/>
      <c r="E57" s="55" t="s">
        <v>369</v>
      </c>
      <c r="F57" s="70">
        <v>5</v>
      </c>
      <c r="G57" s="189"/>
      <c r="H57" s="37">
        <f>'Estandares Minimos'!E183</f>
        <v>5</v>
      </c>
      <c r="I57" s="11">
        <f>'Estandares Minimos'!F183</f>
        <v>0</v>
      </c>
      <c r="J57" s="37">
        <f>'Estandares Minimos'!G183</f>
        <v>0</v>
      </c>
      <c r="K57" s="37">
        <f>'Estandares Minimos'!H183</f>
        <v>0</v>
      </c>
      <c r="L57" s="175"/>
    </row>
    <row r="58" spans="1:12" ht="21.75" customHeight="1" x14ac:dyDescent="0.2">
      <c r="A58" s="184" t="s">
        <v>370</v>
      </c>
      <c r="B58" s="190" t="s">
        <v>371</v>
      </c>
      <c r="C58" s="31">
        <v>20</v>
      </c>
      <c r="D58" s="188" t="s">
        <v>372</v>
      </c>
      <c r="E58" s="72" t="s">
        <v>373</v>
      </c>
      <c r="F58" s="73">
        <v>1.25</v>
      </c>
      <c r="G58" s="189">
        <f>SUM(F58:F61)</f>
        <v>5</v>
      </c>
      <c r="H58" s="37">
        <f>'Estandares Minimos'!E189</f>
        <v>1.25</v>
      </c>
      <c r="I58" s="11">
        <f>'Estandares Minimos'!F189</f>
        <v>0</v>
      </c>
      <c r="J58" s="37">
        <v>1.25</v>
      </c>
      <c r="K58" s="37">
        <f>'Estandares Minimos'!H189</f>
        <v>0</v>
      </c>
      <c r="L58" s="175">
        <f>SUM(H58:K61)</f>
        <v>10</v>
      </c>
    </row>
    <row r="59" spans="1:12" ht="23.25" customHeight="1" x14ac:dyDescent="0.2">
      <c r="A59" s="184"/>
      <c r="B59" s="191"/>
      <c r="C59" s="31">
        <v>20</v>
      </c>
      <c r="D59" s="188"/>
      <c r="E59" s="72" t="s">
        <v>374</v>
      </c>
      <c r="F59" s="73">
        <v>1.25</v>
      </c>
      <c r="G59" s="189"/>
      <c r="H59" s="37">
        <f>'Estandares Minimos'!E192</f>
        <v>1.25</v>
      </c>
      <c r="I59" s="11">
        <f>'Estandares Minimos'!F192</f>
        <v>0</v>
      </c>
      <c r="J59" s="37">
        <v>1.25</v>
      </c>
      <c r="K59" s="37">
        <f>'Estandares Minimos'!H192</f>
        <v>0</v>
      </c>
      <c r="L59" s="175"/>
    </row>
    <row r="60" spans="1:12" ht="21" customHeight="1" x14ac:dyDescent="0.2">
      <c r="A60" s="184"/>
      <c r="B60" s="191"/>
      <c r="C60" s="31">
        <v>20</v>
      </c>
      <c r="D60" s="188"/>
      <c r="E60" s="72" t="s">
        <v>375</v>
      </c>
      <c r="F60" s="73">
        <v>1.25</v>
      </c>
      <c r="G60" s="189"/>
      <c r="H60" s="37">
        <f>'Estandares Minimos'!E195</f>
        <v>1.25</v>
      </c>
      <c r="I60" s="11">
        <f>'Estandares Minimos'!F195</f>
        <v>0</v>
      </c>
      <c r="J60" s="37">
        <v>1.25</v>
      </c>
      <c r="K60" s="37">
        <f>'Estandares Minimos'!H195</f>
        <v>0</v>
      </c>
      <c r="L60" s="175"/>
    </row>
    <row r="61" spans="1:12" ht="21" customHeight="1" x14ac:dyDescent="0.2">
      <c r="A61" s="184"/>
      <c r="B61" s="191"/>
      <c r="C61" s="31">
        <v>20</v>
      </c>
      <c r="D61" s="188"/>
      <c r="E61" s="72" t="s">
        <v>376</v>
      </c>
      <c r="F61" s="73">
        <v>1.25</v>
      </c>
      <c r="G61" s="189"/>
      <c r="H61" s="37">
        <f>'Estandares Minimos'!E198</f>
        <v>1.25</v>
      </c>
      <c r="I61" s="11">
        <f>'Estandares Minimos'!F198</f>
        <v>0</v>
      </c>
      <c r="J61" s="37">
        <v>1.25</v>
      </c>
      <c r="K61" s="37">
        <f>'Estandares Minimos'!H198</f>
        <v>0</v>
      </c>
      <c r="L61" s="175"/>
    </row>
    <row r="62" spans="1:12" ht="14.4" x14ac:dyDescent="0.3">
      <c r="A62" s="184" t="s">
        <v>377</v>
      </c>
      <c r="B62" s="185" t="s">
        <v>378</v>
      </c>
      <c r="C62" s="31">
        <v>21</v>
      </c>
      <c r="D62" s="188" t="s">
        <v>379</v>
      </c>
      <c r="E62" s="55" t="s">
        <v>380</v>
      </c>
      <c r="F62" s="70">
        <v>2.5</v>
      </c>
      <c r="G62" s="189">
        <f>SUM(F62:F65)</f>
        <v>10</v>
      </c>
      <c r="H62" s="37">
        <f>'Estandares Minimos'!E204</f>
        <v>2.5</v>
      </c>
      <c r="I62" s="11">
        <f>'Estandares Minimos'!F204</f>
        <v>0</v>
      </c>
      <c r="J62" s="37">
        <v>0</v>
      </c>
      <c r="K62" s="37">
        <f>'Estandares Minimos'!H204</f>
        <v>0</v>
      </c>
      <c r="L62" s="175">
        <f>SUM(H62:K65)</f>
        <v>10</v>
      </c>
    </row>
    <row r="63" spans="1:12" ht="14.4" x14ac:dyDescent="0.3">
      <c r="A63" s="184"/>
      <c r="B63" s="186"/>
      <c r="C63" s="31">
        <v>21</v>
      </c>
      <c r="D63" s="188"/>
      <c r="E63" s="55" t="s">
        <v>381</v>
      </c>
      <c r="F63" s="70">
        <v>2.5</v>
      </c>
      <c r="G63" s="189"/>
      <c r="H63" s="37">
        <f>'Estandares Minimos'!E207</f>
        <v>2.5</v>
      </c>
      <c r="I63" s="11">
        <f>'Estandares Minimos'!F207</f>
        <v>0</v>
      </c>
      <c r="J63" s="37">
        <v>0</v>
      </c>
      <c r="K63" s="37">
        <f>'Estandares Minimos'!H207</f>
        <v>0</v>
      </c>
      <c r="L63" s="175"/>
    </row>
    <row r="64" spans="1:12" ht="14.4" x14ac:dyDescent="0.3">
      <c r="A64" s="184"/>
      <c r="B64" s="186"/>
      <c r="C64" s="31">
        <v>21</v>
      </c>
      <c r="D64" s="188"/>
      <c r="E64" s="55" t="s">
        <v>382</v>
      </c>
      <c r="F64" s="70">
        <v>2.5</v>
      </c>
      <c r="G64" s="189"/>
      <c r="H64" s="37">
        <f>'Estandares Minimos'!E210</f>
        <v>2.5</v>
      </c>
      <c r="I64" s="11">
        <f>'Estandares Minimos'!F210</f>
        <v>0</v>
      </c>
      <c r="J64" s="37">
        <v>0</v>
      </c>
      <c r="K64" s="37">
        <f>'Estandares Minimos'!H210</f>
        <v>0</v>
      </c>
      <c r="L64" s="175"/>
    </row>
    <row r="65" spans="1:38" ht="14.4" x14ac:dyDescent="0.3">
      <c r="A65" s="184"/>
      <c r="B65" s="187"/>
      <c r="C65" s="31">
        <v>21</v>
      </c>
      <c r="D65" s="188"/>
      <c r="E65" s="55" t="s">
        <v>383</v>
      </c>
      <c r="F65" s="74">
        <v>2.5</v>
      </c>
      <c r="G65" s="189"/>
      <c r="H65" s="37">
        <f>'Estandares Minimos'!E213</f>
        <v>2.5</v>
      </c>
      <c r="I65" s="11">
        <f>'Estandares Minimos'!F213</f>
        <v>0</v>
      </c>
      <c r="J65" s="37">
        <v>0</v>
      </c>
      <c r="K65" s="37">
        <f>'Estandares Minimos'!H213</f>
        <v>0</v>
      </c>
      <c r="L65" s="175"/>
    </row>
    <row r="66" spans="1:38" s="35" customFormat="1" ht="15.6" x14ac:dyDescent="0.25">
      <c r="A66" s="183" t="s">
        <v>384</v>
      </c>
      <c r="B66" s="183"/>
      <c r="C66" s="183"/>
      <c r="D66" s="183"/>
      <c r="E66" s="183"/>
      <c r="F66" s="183"/>
      <c r="G66" s="33">
        <f>SUM(G6:G65)</f>
        <v>100</v>
      </c>
      <c r="H66" s="33">
        <f>SUM(H6:H65)</f>
        <v>90.5</v>
      </c>
      <c r="I66" s="33">
        <f>SUM(I6:I65)</f>
        <v>0</v>
      </c>
      <c r="J66" s="38">
        <f>SUM(J6:J65)</f>
        <v>8</v>
      </c>
      <c r="K66" s="38">
        <f>SUM(K6:K65)</f>
        <v>0</v>
      </c>
      <c r="L66" s="48">
        <f>SUM(L6,L14,L17,L28,L37,L40,L46,L50,L56,L58,L62)</f>
        <v>98.5</v>
      </c>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row>
    <row r="67" spans="1:38" ht="16.5" customHeight="1" x14ac:dyDescent="0.2">
      <c r="A67" s="176" t="s">
        <v>385</v>
      </c>
      <c r="B67" s="176"/>
      <c r="C67" s="176"/>
      <c r="D67" s="176"/>
      <c r="E67" s="176"/>
      <c r="F67" s="176"/>
      <c r="G67" s="176"/>
      <c r="H67" s="176"/>
      <c r="I67" s="176"/>
      <c r="J67" s="176"/>
      <c r="K67" s="176"/>
      <c r="L67" s="176"/>
    </row>
    <row r="68" spans="1:38" ht="15" customHeight="1" x14ac:dyDescent="0.2">
      <c r="A68" s="176" t="s">
        <v>386</v>
      </c>
      <c r="B68" s="176"/>
      <c r="C68" s="176"/>
      <c r="D68" s="176"/>
      <c r="E68" s="176"/>
      <c r="F68" s="176"/>
      <c r="G68" s="176"/>
      <c r="H68" s="176"/>
      <c r="I68" s="176"/>
      <c r="J68" s="176"/>
      <c r="K68" s="176"/>
      <c r="L68" s="176"/>
    </row>
    <row r="69" spans="1:38" x14ac:dyDescent="0.2">
      <c r="A69" s="177" t="s">
        <v>387</v>
      </c>
      <c r="B69" s="178"/>
      <c r="C69" s="178"/>
      <c r="D69" s="178"/>
      <c r="E69" s="178"/>
      <c r="F69" s="178"/>
      <c r="G69" s="178"/>
      <c r="H69" s="178"/>
      <c r="I69" s="178"/>
      <c r="J69" s="178"/>
      <c r="K69" s="178"/>
      <c r="L69" s="179"/>
    </row>
    <row r="70" spans="1:38" x14ac:dyDescent="0.2">
      <c r="A70" s="180"/>
      <c r="B70" s="181"/>
      <c r="C70" s="181"/>
      <c r="D70" s="181"/>
      <c r="E70" s="181"/>
      <c r="F70" s="181"/>
      <c r="G70" s="181"/>
      <c r="H70" s="181"/>
      <c r="I70" s="181"/>
      <c r="J70" s="181"/>
      <c r="K70" s="181"/>
      <c r="L70" s="182"/>
    </row>
    <row r="71" spans="1:38" x14ac:dyDescent="0.2">
      <c r="A71" s="176"/>
      <c r="B71" s="176"/>
      <c r="C71" s="176"/>
      <c r="D71" s="176"/>
      <c r="E71" s="176"/>
      <c r="F71" s="176"/>
      <c r="G71" s="176"/>
      <c r="H71" s="176"/>
      <c r="I71" s="176"/>
      <c r="J71" s="176"/>
      <c r="K71" s="176"/>
      <c r="L71" s="176"/>
    </row>
    <row r="72" spans="1:38" s="14" customFormat="1" ht="30.75" customHeight="1" thickBot="1" x14ac:dyDescent="0.25">
      <c r="A72" s="173" t="s">
        <v>388</v>
      </c>
      <c r="B72" s="173"/>
      <c r="C72" s="173"/>
      <c r="D72" s="173"/>
      <c r="E72" s="173"/>
      <c r="F72" s="173"/>
      <c r="G72" s="173"/>
      <c r="H72" s="174"/>
      <c r="I72" s="174"/>
      <c r="J72" s="174"/>
      <c r="K72" s="174"/>
      <c r="L72" s="174"/>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row>
    <row r="73" spans="1:38" s="9" customFormat="1" ht="45" customHeight="1" thickBot="1" x14ac:dyDescent="0.25">
      <c r="A73" s="170" t="s">
        <v>400</v>
      </c>
      <c r="B73" s="171"/>
      <c r="C73" s="171"/>
      <c r="D73" s="171"/>
      <c r="E73" s="171"/>
      <c r="F73" s="171"/>
      <c r="G73" s="172"/>
      <c r="H73" s="27" t="str">
        <f>IF(L66&lt;=60,"CRITICO",IF(L66&lt;=85,"MODERADO","ACEPTABLE"))</f>
        <v>ACEPTABLE</v>
      </c>
      <c r="L73" s="16"/>
    </row>
    <row r="74" spans="1:38" s="9" customFormat="1" x14ac:dyDescent="0.2">
      <c r="A74" s="17"/>
      <c r="F74" s="15"/>
      <c r="L74" s="16"/>
    </row>
    <row r="75" spans="1:38" s="9" customFormat="1" x14ac:dyDescent="0.2">
      <c r="F75" s="15"/>
      <c r="L75" s="16"/>
    </row>
    <row r="76" spans="1:38" s="9" customFormat="1" x14ac:dyDescent="0.2">
      <c r="F76" s="15"/>
      <c r="L76" s="16"/>
    </row>
    <row r="77" spans="1:38" s="9" customFormat="1" x14ac:dyDescent="0.2">
      <c r="F77" s="15"/>
      <c r="L77" s="16"/>
    </row>
    <row r="78" spans="1:38" s="9" customFormat="1" x14ac:dyDescent="0.2">
      <c r="F78" s="15"/>
      <c r="L78" s="16"/>
    </row>
    <row r="79" spans="1:38" s="9" customFormat="1" x14ac:dyDescent="0.2">
      <c r="F79" s="15"/>
      <c r="L79" s="16"/>
    </row>
    <row r="80" spans="1:38" s="9" customFormat="1" x14ac:dyDescent="0.2">
      <c r="F80" s="15"/>
      <c r="L80" s="16"/>
    </row>
    <row r="81" spans="6:12" s="9" customFormat="1" x14ac:dyDescent="0.2">
      <c r="F81" s="15"/>
      <c r="L81" s="16"/>
    </row>
    <row r="82" spans="6:12" s="9" customFormat="1" x14ac:dyDescent="0.2">
      <c r="F82" s="15"/>
      <c r="L82" s="16"/>
    </row>
    <row r="83" spans="6:12" s="9" customFormat="1" x14ac:dyDescent="0.2">
      <c r="F83" s="15"/>
      <c r="L83" s="16"/>
    </row>
    <row r="84" spans="6:12" s="9" customFormat="1" x14ac:dyDescent="0.2">
      <c r="F84" s="15"/>
      <c r="L84" s="16"/>
    </row>
    <row r="85" spans="6:12" s="9" customFormat="1" x14ac:dyDescent="0.2">
      <c r="F85" s="15"/>
      <c r="L85" s="16"/>
    </row>
    <row r="86" spans="6:12" s="9" customFormat="1" x14ac:dyDescent="0.2">
      <c r="F86" s="15"/>
      <c r="L86" s="16"/>
    </row>
    <row r="87" spans="6:12" s="9" customFormat="1" x14ac:dyDescent="0.2">
      <c r="F87" s="15"/>
      <c r="L87" s="16"/>
    </row>
    <row r="88" spans="6:12" s="9" customFormat="1" x14ac:dyDescent="0.2">
      <c r="F88" s="15"/>
      <c r="L88" s="16"/>
    </row>
    <row r="89" spans="6:12" s="9" customFormat="1" x14ac:dyDescent="0.2">
      <c r="F89" s="15"/>
      <c r="L89" s="16"/>
    </row>
    <row r="90" spans="6:12" s="9" customFormat="1" x14ac:dyDescent="0.2">
      <c r="F90" s="15"/>
      <c r="L90" s="16"/>
    </row>
    <row r="91" spans="6:12" s="9" customFormat="1" x14ac:dyDescent="0.2">
      <c r="F91" s="15"/>
      <c r="L91" s="16"/>
    </row>
    <row r="92" spans="6:12" s="9" customFormat="1" x14ac:dyDescent="0.2">
      <c r="F92" s="15"/>
      <c r="L92" s="16"/>
    </row>
    <row r="93" spans="6:12" s="9" customFormat="1" x14ac:dyDescent="0.2">
      <c r="F93" s="15"/>
      <c r="L93" s="16"/>
    </row>
    <row r="94" spans="6:12" s="9" customFormat="1" x14ac:dyDescent="0.2">
      <c r="F94" s="15"/>
      <c r="L94" s="16"/>
    </row>
    <row r="95" spans="6:12" s="9" customFormat="1" x14ac:dyDescent="0.2">
      <c r="F95" s="15"/>
      <c r="L95" s="16"/>
    </row>
    <row r="96" spans="6:12" s="9" customFormat="1" x14ac:dyDescent="0.2">
      <c r="F96" s="15"/>
      <c r="L96" s="16"/>
    </row>
    <row r="97" spans="6:12" s="9" customFormat="1" x14ac:dyDescent="0.2">
      <c r="F97" s="15"/>
      <c r="L97" s="16"/>
    </row>
    <row r="98" spans="6:12" s="9" customFormat="1" x14ac:dyDescent="0.2">
      <c r="F98" s="15"/>
      <c r="L98" s="16"/>
    </row>
    <row r="99" spans="6:12" s="9" customFormat="1" x14ac:dyDescent="0.2">
      <c r="F99" s="15"/>
      <c r="L99" s="16"/>
    </row>
    <row r="100" spans="6:12" s="9" customFormat="1" x14ac:dyDescent="0.2">
      <c r="F100" s="15"/>
      <c r="L100" s="16"/>
    </row>
    <row r="101" spans="6:12" s="9" customFormat="1" x14ac:dyDescent="0.2">
      <c r="F101" s="15"/>
      <c r="L101" s="16"/>
    </row>
    <row r="102" spans="6:12" s="9" customFormat="1" x14ac:dyDescent="0.2">
      <c r="F102" s="15"/>
      <c r="L102" s="16"/>
    </row>
    <row r="103" spans="6:12" s="9" customFormat="1" x14ac:dyDescent="0.2">
      <c r="F103" s="15"/>
      <c r="L103" s="16"/>
    </row>
    <row r="104" spans="6:12" s="9" customFormat="1" x14ac:dyDescent="0.2">
      <c r="F104" s="15"/>
      <c r="L104" s="16"/>
    </row>
    <row r="105" spans="6:12" s="9" customFormat="1" x14ac:dyDescent="0.2">
      <c r="F105" s="15"/>
      <c r="L105" s="16"/>
    </row>
    <row r="106" spans="6:12" s="9" customFormat="1" x14ac:dyDescent="0.2">
      <c r="F106" s="15"/>
      <c r="L106" s="16"/>
    </row>
    <row r="107" spans="6:12" s="9" customFormat="1" x14ac:dyDescent="0.2">
      <c r="F107" s="15"/>
      <c r="L107" s="16"/>
    </row>
    <row r="108" spans="6:12" s="9" customFormat="1" x14ac:dyDescent="0.2">
      <c r="F108" s="15"/>
      <c r="L108" s="16"/>
    </row>
    <row r="109" spans="6:12" s="9" customFormat="1" x14ac:dyDescent="0.2">
      <c r="F109" s="15"/>
      <c r="L109" s="16"/>
    </row>
    <row r="110" spans="6:12" s="9" customFormat="1" x14ac:dyDescent="0.2">
      <c r="F110" s="15"/>
      <c r="L110" s="16"/>
    </row>
    <row r="111" spans="6:12" s="9" customFormat="1" x14ac:dyDescent="0.2">
      <c r="F111" s="15"/>
      <c r="L111" s="16"/>
    </row>
    <row r="112" spans="6:12" s="9" customFormat="1" x14ac:dyDescent="0.2">
      <c r="F112" s="15"/>
      <c r="L112" s="16"/>
    </row>
    <row r="113" spans="6:12" s="9" customFormat="1" x14ac:dyDescent="0.2">
      <c r="F113" s="15"/>
      <c r="L113" s="16"/>
    </row>
    <row r="114" spans="6:12" s="9" customFormat="1" x14ac:dyDescent="0.2">
      <c r="F114" s="15"/>
      <c r="L114" s="16"/>
    </row>
    <row r="115" spans="6:12" s="9" customFormat="1" x14ac:dyDescent="0.2">
      <c r="F115" s="15"/>
      <c r="L115" s="16"/>
    </row>
    <row r="116" spans="6:12" s="9" customFormat="1" x14ac:dyDescent="0.2">
      <c r="F116" s="15"/>
      <c r="L116" s="16"/>
    </row>
    <row r="117" spans="6:12" s="9" customFormat="1" x14ac:dyDescent="0.2">
      <c r="F117" s="15"/>
      <c r="L117" s="16"/>
    </row>
    <row r="118" spans="6:12" s="9" customFormat="1" x14ac:dyDescent="0.2">
      <c r="F118" s="15"/>
      <c r="L118" s="16"/>
    </row>
    <row r="119" spans="6:12" s="9" customFormat="1" x14ac:dyDescent="0.2">
      <c r="F119" s="15"/>
      <c r="L119" s="16"/>
    </row>
    <row r="120" spans="6:12" s="9" customFormat="1" x14ac:dyDescent="0.2">
      <c r="F120" s="15"/>
      <c r="L120" s="16"/>
    </row>
    <row r="121" spans="6:12" s="9" customFormat="1" x14ac:dyDescent="0.2">
      <c r="F121" s="15"/>
      <c r="L121" s="16"/>
    </row>
    <row r="122" spans="6:12" s="9" customFormat="1" x14ac:dyDescent="0.2">
      <c r="F122" s="15"/>
      <c r="L122" s="16"/>
    </row>
    <row r="123" spans="6:12" s="9" customFormat="1" x14ac:dyDescent="0.2">
      <c r="F123" s="15"/>
      <c r="L123" s="16"/>
    </row>
    <row r="124" spans="6:12" s="9" customFormat="1" x14ac:dyDescent="0.2">
      <c r="F124" s="15"/>
      <c r="L124" s="16"/>
    </row>
    <row r="125" spans="6:12" s="9" customFormat="1" x14ac:dyDescent="0.2">
      <c r="F125" s="15"/>
      <c r="L125" s="16"/>
    </row>
    <row r="126" spans="6:12" s="9" customFormat="1" x14ac:dyDescent="0.2">
      <c r="F126" s="15"/>
      <c r="L126" s="16"/>
    </row>
    <row r="127" spans="6:12" s="9" customFormat="1" x14ac:dyDescent="0.2">
      <c r="F127" s="15"/>
      <c r="L127" s="16"/>
    </row>
    <row r="128" spans="6:12" s="9" customFormat="1" x14ac:dyDescent="0.2">
      <c r="F128" s="15"/>
      <c r="L128" s="16"/>
    </row>
    <row r="129" spans="6:12" s="9" customFormat="1" x14ac:dyDescent="0.2">
      <c r="F129" s="15"/>
      <c r="L129" s="16"/>
    </row>
    <row r="130" spans="6:12" s="9" customFormat="1" x14ac:dyDescent="0.2">
      <c r="F130" s="15"/>
      <c r="L130" s="16"/>
    </row>
    <row r="131" spans="6:12" s="9" customFormat="1" x14ac:dyDescent="0.2">
      <c r="F131" s="15"/>
      <c r="L131" s="16"/>
    </row>
    <row r="132" spans="6:12" s="9" customFormat="1" x14ac:dyDescent="0.2">
      <c r="F132" s="15"/>
      <c r="L132" s="16"/>
    </row>
    <row r="133" spans="6:12" s="9" customFormat="1" x14ac:dyDescent="0.2">
      <c r="F133" s="15"/>
      <c r="L133" s="16"/>
    </row>
    <row r="134" spans="6:12" s="9" customFormat="1" x14ac:dyDescent="0.2">
      <c r="F134" s="15"/>
      <c r="L134" s="16"/>
    </row>
    <row r="135" spans="6:12" s="9" customFormat="1" x14ac:dyDescent="0.2">
      <c r="F135" s="15"/>
      <c r="L135" s="16"/>
    </row>
    <row r="136" spans="6:12" s="9" customFormat="1" x14ac:dyDescent="0.2">
      <c r="F136" s="15"/>
      <c r="L136" s="16"/>
    </row>
    <row r="137" spans="6:12" s="9" customFormat="1" x14ac:dyDescent="0.2">
      <c r="F137" s="15"/>
      <c r="L137" s="16"/>
    </row>
    <row r="138" spans="6:12" s="9" customFormat="1" x14ac:dyDescent="0.2">
      <c r="F138" s="15"/>
      <c r="L138" s="16"/>
    </row>
    <row r="139" spans="6:12" s="9" customFormat="1" x14ac:dyDescent="0.2">
      <c r="F139" s="15"/>
      <c r="L139" s="16"/>
    </row>
    <row r="140" spans="6:12" s="9" customFormat="1" x14ac:dyDescent="0.2">
      <c r="F140" s="15"/>
      <c r="L140" s="16"/>
    </row>
    <row r="141" spans="6:12" s="9" customFormat="1" x14ac:dyDescent="0.2">
      <c r="F141" s="15"/>
      <c r="L141" s="16"/>
    </row>
    <row r="142" spans="6:12" s="9" customFormat="1" x14ac:dyDescent="0.2">
      <c r="F142" s="15"/>
      <c r="L142" s="16"/>
    </row>
    <row r="143" spans="6:12" s="9" customFormat="1" x14ac:dyDescent="0.2">
      <c r="F143" s="15"/>
      <c r="L143" s="16"/>
    </row>
    <row r="144" spans="6:12" s="9" customFormat="1" x14ac:dyDescent="0.2">
      <c r="F144" s="15"/>
      <c r="L144" s="16"/>
    </row>
    <row r="145" spans="6:12" s="9" customFormat="1" x14ac:dyDescent="0.2">
      <c r="F145" s="15"/>
      <c r="L145" s="16"/>
    </row>
    <row r="146" spans="6:12" s="9" customFormat="1" x14ac:dyDescent="0.2">
      <c r="F146" s="15"/>
      <c r="L146" s="16"/>
    </row>
    <row r="147" spans="6:12" s="9" customFormat="1" x14ac:dyDescent="0.2">
      <c r="F147" s="15"/>
      <c r="L147" s="16"/>
    </row>
    <row r="148" spans="6:12" s="9" customFormat="1" x14ac:dyDescent="0.2">
      <c r="F148" s="15"/>
      <c r="L148" s="16"/>
    </row>
    <row r="149" spans="6:12" s="9" customFormat="1" x14ac:dyDescent="0.2">
      <c r="F149" s="15"/>
      <c r="L149" s="16"/>
    </row>
    <row r="150" spans="6:12" s="9" customFormat="1" x14ac:dyDescent="0.2">
      <c r="F150" s="15"/>
      <c r="L150" s="16"/>
    </row>
    <row r="151" spans="6:12" s="9" customFormat="1" x14ac:dyDescent="0.2">
      <c r="F151" s="15"/>
      <c r="L151" s="16"/>
    </row>
    <row r="152" spans="6:12" s="9" customFormat="1" x14ac:dyDescent="0.2">
      <c r="F152" s="15"/>
      <c r="L152" s="16"/>
    </row>
    <row r="153" spans="6:12" s="9" customFormat="1" x14ac:dyDescent="0.2">
      <c r="F153" s="15"/>
      <c r="L153" s="16"/>
    </row>
    <row r="154" spans="6:12" s="9" customFormat="1" x14ac:dyDescent="0.2">
      <c r="F154" s="15"/>
      <c r="L154" s="16"/>
    </row>
    <row r="155" spans="6:12" s="9" customFormat="1" x14ac:dyDescent="0.2">
      <c r="F155" s="15"/>
      <c r="L155" s="16"/>
    </row>
    <row r="156" spans="6:12" s="9" customFormat="1" x14ac:dyDescent="0.2">
      <c r="F156" s="15"/>
      <c r="L156" s="16"/>
    </row>
    <row r="157" spans="6:12" s="9" customFormat="1" x14ac:dyDescent="0.2">
      <c r="F157" s="15"/>
      <c r="L157" s="16"/>
    </row>
    <row r="158" spans="6:12" s="9" customFormat="1" x14ac:dyDescent="0.2">
      <c r="F158" s="15"/>
      <c r="L158" s="16"/>
    </row>
    <row r="159" spans="6:12" s="9" customFormat="1" x14ac:dyDescent="0.2">
      <c r="F159" s="15"/>
      <c r="L159" s="16"/>
    </row>
    <row r="160" spans="6:12" s="9" customFormat="1" x14ac:dyDescent="0.2">
      <c r="F160" s="15"/>
      <c r="L160" s="16"/>
    </row>
    <row r="161" spans="6:12" s="9" customFormat="1" x14ac:dyDescent="0.2">
      <c r="F161" s="15"/>
      <c r="L161" s="16"/>
    </row>
    <row r="162" spans="6:12" s="9" customFormat="1" x14ac:dyDescent="0.2">
      <c r="F162" s="15"/>
      <c r="L162" s="16"/>
    </row>
    <row r="163" spans="6:12" s="9" customFormat="1" x14ac:dyDescent="0.2">
      <c r="F163" s="15"/>
      <c r="L163" s="16"/>
    </row>
    <row r="164" spans="6:12" s="9" customFormat="1" x14ac:dyDescent="0.2">
      <c r="F164" s="15"/>
      <c r="L164" s="16"/>
    </row>
    <row r="165" spans="6:12" s="9" customFormat="1" x14ac:dyDescent="0.2">
      <c r="F165" s="15"/>
      <c r="L165" s="16"/>
    </row>
    <row r="166" spans="6:12" s="9" customFormat="1" x14ac:dyDescent="0.2">
      <c r="F166" s="15"/>
      <c r="L166" s="16"/>
    </row>
    <row r="167" spans="6:12" s="9" customFormat="1" x14ac:dyDescent="0.2">
      <c r="F167" s="15"/>
      <c r="L167" s="16"/>
    </row>
    <row r="168" spans="6:12" s="9" customFormat="1" x14ac:dyDescent="0.2">
      <c r="F168" s="15"/>
      <c r="L168" s="16"/>
    </row>
    <row r="169" spans="6:12" s="9" customFormat="1" x14ac:dyDescent="0.2">
      <c r="F169" s="15"/>
      <c r="L169" s="16"/>
    </row>
    <row r="170" spans="6:12" s="9" customFormat="1" x14ac:dyDescent="0.2">
      <c r="F170" s="15"/>
      <c r="L170" s="16"/>
    </row>
    <row r="171" spans="6:12" s="9" customFormat="1" x14ac:dyDescent="0.2">
      <c r="F171" s="15"/>
      <c r="L171" s="16"/>
    </row>
    <row r="172" spans="6:12" s="9" customFormat="1" x14ac:dyDescent="0.2">
      <c r="F172" s="15"/>
      <c r="L172" s="16"/>
    </row>
    <row r="173" spans="6:12" s="9" customFormat="1" x14ac:dyDescent="0.2">
      <c r="F173" s="15"/>
      <c r="L173" s="16"/>
    </row>
    <row r="174" spans="6:12" s="9" customFormat="1" x14ac:dyDescent="0.2">
      <c r="F174" s="15"/>
      <c r="L174" s="16"/>
    </row>
    <row r="175" spans="6:12" s="9" customFormat="1" x14ac:dyDescent="0.2">
      <c r="F175" s="15"/>
      <c r="L175" s="16"/>
    </row>
    <row r="176" spans="6:12" s="9" customFormat="1" x14ac:dyDescent="0.2">
      <c r="F176" s="15"/>
      <c r="L176" s="16"/>
    </row>
    <row r="177" spans="6:12" s="9" customFormat="1" x14ac:dyDescent="0.2">
      <c r="F177" s="15"/>
      <c r="L177" s="16"/>
    </row>
    <row r="178" spans="6:12" s="9" customFormat="1" x14ac:dyDescent="0.2">
      <c r="F178" s="15"/>
      <c r="L178" s="16"/>
    </row>
    <row r="179" spans="6:12" s="9" customFormat="1" x14ac:dyDescent="0.2">
      <c r="F179" s="15"/>
      <c r="L179" s="16"/>
    </row>
    <row r="180" spans="6:12" s="9" customFormat="1" x14ac:dyDescent="0.2">
      <c r="F180" s="15"/>
      <c r="L180" s="16"/>
    </row>
    <row r="181" spans="6:12" s="9" customFormat="1" x14ac:dyDescent="0.2">
      <c r="F181" s="15"/>
      <c r="L181" s="16"/>
    </row>
    <row r="182" spans="6:12" s="9" customFormat="1" x14ac:dyDescent="0.2">
      <c r="F182" s="15"/>
      <c r="L182" s="16"/>
    </row>
    <row r="183" spans="6:12" s="9" customFormat="1" x14ac:dyDescent="0.2">
      <c r="F183" s="15"/>
      <c r="L183" s="16"/>
    </row>
    <row r="184" spans="6:12" s="9" customFormat="1" x14ac:dyDescent="0.2">
      <c r="F184" s="15"/>
      <c r="L184" s="16"/>
    </row>
    <row r="185" spans="6:12" s="9" customFormat="1" x14ac:dyDescent="0.2">
      <c r="F185" s="15"/>
      <c r="L185" s="16"/>
    </row>
    <row r="186" spans="6:12" s="9" customFormat="1" x14ac:dyDescent="0.2">
      <c r="F186" s="15"/>
      <c r="L186" s="16"/>
    </row>
    <row r="187" spans="6:12" s="9" customFormat="1" x14ac:dyDescent="0.2">
      <c r="F187" s="15"/>
      <c r="L187" s="16"/>
    </row>
    <row r="188" spans="6:12" s="9" customFormat="1" x14ac:dyDescent="0.2">
      <c r="F188" s="15"/>
      <c r="L188" s="16"/>
    </row>
    <row r="189" spans="6:12" s="9" customFormat="1" x14ac:dyDescent="0.2">
      <c r="F189" s="15"/>
      <c r="L189" s="16"/>
    </row>
    <row r="190" spans="6:12" s="9" customFormat="1" x14ac:dyDescent="0.2">
      <c r="F190" s="15"/>
      <c r="L190" s="16"/>
    </row>
    <row r="191" spans="6:12" s="9" customFormat="1" x14ac:dyDescent="0.2">
      <c r="F191" s="15"/>
      <c r="L191" s="16"/>
    </row>
    <row r="192" spans="6:12" s="9" customFormat="1" x14ac:dyDescent="0.2">
      <c r="F192" s="15"/>
      <c r="L192" s="16"/>
    </row>
    <row r="193" spans="6:12" s="9" customFormat="1" x14ac:dyDescent="0.2">
      <c r="F193" s="15"/>
      <c r="L193" s="16"/>
    </row>
    <row r="194" spans="6:12" s="9" customFormat="1" x14ac:dyDescent="0.2">
      <c r="F194" s="15"/>
      <c r="L194" s="16"/>
    </row>
    <row r="195" spans="6:12" s="9" customFormat="1" x14ac:dyDescent="0.2">
      <c r="F195" s="15"/>
      <c r="L195" s="16"/>
    </row>
    <row r="196" spans="6:12" s="9" customFormat="1" x14ac:dyDescent="0.2">
      <c r="F196" s="15"/>
      <c r="L196" s="16"/>
    </row>
    <row r="197" spans="6:12" s="9" customFormat="1" x14ac:dyDescent="0.2">
      <c r="F197" s="15"/>
      <c r="L197" s="16"/>
    </row>
    <row r="198" spans="6:12" s="9" customFormat="1" x14ac:dyDescent="0.2">
      <c r="F198" s="15"/>
      <c r="L198" s="16"/>
    </row>
    <row r="199" spans="6:12" s="9" customFormat="1" x14ac:dyDescent="0.2">
      <c r="F199" s="15"/>
      <c r="L199" s="16"/>
    </row>
    <row r="200" spans="6:12" s="9" customFormat="1" x14ac:dyDescent="0.2">
      <c r="F200" s="15"/>
      <c r="L200" s="16"/>
    </row>
    <row r="201" spans="6:12" s="9" customFormat="1" x14ac:dyDescent="0.2">
      <c r="F201" s="15"/>
      <c r="L201" s="16"/>
    </row>
    <row r="202" spans="6:12" s="9" customFormat="1" x14ac:dyDescent="0.2">
      <c r="F202" s="15"/>
      <c r="L202" s="16"/>
    </row>
    <row r="203" spans="6:12" s="9" customFormat="1" x14ac:dyDescent="0.2">
      <c r="F203" s="15"/>
      <c r="L203" s="16"/>
    </row>
    <row r="204" spans="6:12" s="9" customFormat="1" x14ac:dyDescent="0.2">
      <c r="F204" s="15"/>
      <c r="L204" s="16"/>
    </row>
    <row r="205" spans="6:12" s="9" customFormat="1" x14ac:dyDescent="0.2">
      <c r="F205" s="15"/>
      <c r="L205" s="16"/>
    </row>
    <row r="206" spans="6:12" s="9" customFormat="1" x14ac:dyDescent="0.2">
      <c r="F206" s="15"/>
      <c r="L206" s="16"/>
    </row>
    <row r="207" spans="6:12" s="9" customFormat="1" x14ac:dyDescent="0.2">
      <c r="F207" s="15"/>
      <c r="L207" s="16"/>
    </row>
    <row r="208" spans="6:12" s="9" customFormat="1" x14ac:dyDescent="0.2">
      <c r="F208" s="15"/>
      <c r="L208" s="16"/>
    </row>
    <row r="209" spans="6:12" s="9" customFormat="1" x14ac:dyDescent="0.2">
      <c r="F209" s="15"/>
      <c r="L209" s="16"/>
    </row>
    <row r="210" spans="6:12" s="9" customFormat="1" x14ac:dyDescent="0.2">
      <c r="F210" s="15"/>
      <c r="L210" s="16"/>
    </row>
    <row r="211" spans="6:12" s="9" customFormat="1" x14ac:dyDescent="0.2">
      <c r="F211" s="15"/>
      <c r="L211" s="16"/>
    </row>
    <row r="212" spans="6:12" s="9" customFormat="1" x14ac:dyDescent="0.2">
      <c r="F212" s="15"/>
      <c r="L212" s="16"/>
    </row>
    <row r="213" spans="6:12" s="9" customFormat="1" x14ac:dyDescent="0.2">
      <c r="F213" s="15"/>
      <c r="L213" s="16"/>
    </row>
    <row r="214" spans="6:12" s="9" customFormat="1" x14ac:dyDescent="0.2">
      <c r="F214" s="15"/>
      <c r="L214" s="16"/>
    </row>
    <row r="215" spans="6:12" s="9" customFormat="1" x14ac:dyDescent="0.2">
      <c r="F215" s="15"/>
      <c r="L215" s="16"/>
    </row>
    <row r="216" spans="6:12" s="9" customFormat="1" x14ac:dyDescent="0.2">
      <c r="F216" s="15"/>
      <c r="L216" s="16"/>
    </row>
    <row r="217" spans="6:12" s="9" customFormat="1" x14ac:dyDescent="0.2">
      <c r="F217" s="15"/>
      <c r="L217" s="16"/>
    </row>
    <row r="218" spans="6:12" s="9" customFormat="1" x14ac:dyDescent="0.2">
      <c r="F218" s="15"/>
      <c r="L218" s="16"/>
    </row>
    <row r="219" spans="6:12" s="9" customFormat="1" x14ac:dyDescent="0.2">
      <c r="F219" s="15"/>
      <c r="L219" s="16"/>
    </row>
    <row r="220" spans="6:12" s="9" customFormat="1" x14ac:dyDescent="0.2">
      <c r="F220" s="15"/>
      <c r="L220" s="16"/>
    </row>
    <row r="221" spans="6:12" s="9" customFormat="1" x14ac:dyDescent="0.2">
      <c r="F221" s="15"/>
      <c r="L221" s="16"/>
    </row>
    <row r="222" spans="6:12" s="9" customFormat="1" x14ac:dyDescent="0.2">
      <c r="F222" s="15"/>
      <c r="L222" s="16"/>
    </row>
    <row r="223" spans="6:12" s="9" customFormat="1" x14ac:dyDescent="0.2">
      <c r="F223" s="15"/>
      <c r="L223" s="16"/>
    </row>
    <row r="224" spans="6:12" s="9" customFormat="1" x14ac:dyDescent="0.2">
      <c r="F224" s="15"/>
      <c r="L224" s="16"/>
    </row>
    <row r="225" spans="6:12" s="9" customFormat="1" x14ac:dyDescent="0.2">
      <c r="F225" s="15"/>
      <c r="L225" s="16"/>
    </row>
    <row r="226" spans="6:12" s="9" customFormat="1" x14ac:dyDescent="0.2">
      <c r="F226" s="15"/>
      <c r="L226" s="16"/>
    </row>
    <row r="227" spans="6:12" s="9" customFormat="1" x14ac:dyDescent="0.2">
      <c r="F227" s="15"/>
      <c r="L227" s="16"/>
    </row>
    <row r="228" spans="6:12" s="9" customFormat="1" x14ac:dyDescent="0.2">
      <c r="F228" s="15"/>
      <c r="L228" s="16"/>
    </row>
    <row r="229" spans="6:12" s="9" customFormat="1" x14ac:dyDescent="0.2">
      <c r="F229" s="15"/>
      <c r="L229" s="16"/>
    </row>
    <row r="230" spans="6:12" s="9" customFormat="1" x14ac:dyDescent="0.2">
      <c r="F230" s="15"/>
      <c r="L230" s="16"/>
    </row>
    <row r="231" spans="6:12" s="9" customFormat="1" x14ac:dyDescent="0.2">
      <c r="F231" s="15"/>
      <c r="L231" s="16"/>
    </row>
    <row r="232" spans="6:12" s="9" customFormat="1" x14ac:dyDescent="0.2">
      <c r="F232" s="15"/>
      <c r="L232" s="16"/>
    </row>
    <row r="233" spans="6:12" s="9" customFormat="1" x14ac:dyDescent="0.2">
      <c r="F233" s="15"/>
      <c r="L233" s="16"/>
    </row>
    <row r="234" spans="6:12" s="9" customFormat="1" x14ac:dyDescent="0.2">
      <c r="F234" s="15"/>
      <c r="L234" s="16"/>
    </row>
    <row r="235" spans="6:12" s="9" customFormat="1" x14ac:dyDescent="0.2">
      <c r="F235" s="15"/>
      <c r="L235" s="16"/>
    </row>
    <row r="236" spans="6:12" s="9" customFormat="1" x14ac:dyDescent="0.2">
      <c r="F236" s="15"/>
      <c r="L236" s="16"/>
    </row>
    <row r="237" spans="6:12" s="9" customFormat="1" x14ac:dyDescent="0.2">
      <c r="F237" s="15"/>
      <c r="L237" s="16"/>
    </row>
    <row r="238" spans="6:12" s="9" customFormat="1" x14ac:dyDescent="0.2">
      <c r="F238" s="15"/>
      <c r="L238" s="16"/>
    </row>
    <row r="239" spans="6:12" s="9" customFormat="1" x14ac:dyDescent="0.2">
      <c r="F239" s="15"/>
      <c r="L239" s="16"/>
    </row>
    <row r="240" spans="6:12" s="9" customFormat="1" x14ac:dyDescent="0.2">
      <c r="F240" s="15"/>
      <c r="L240" s="16"/>
    </row>
    <row r="241" spans="6:12" s="9" customFormat="1" x14ac:dyDescent="0.2">
      <c r="F241" s="15"/>
      <c r="L241" s="16"/>
    </row>
    <row r="242" spans="6:12" s="9" customFormat="1" x14ac:dyDescent="0.2">
      <c r="F242" s="15"/>
      <c r="L242" s="16"/>
    </row>
    <row r="243" spans="6:12" s="9" customFormat="1" x14ac:dyDescent="0.2">
      <c r="F243" s="15"/>
      <c r="L243" s="16"/>
    </row>
    <row r="244" spans="6:12" s="9" customFormat="1" x14ac:dyDescent="0.2">
      <c r="F244" s="15"/>
      <c r="L244" s="16"/>
    </row>
    <row r="245" spans="6:12" s="9" customFormat="1" x14ac:dyDescent="0.2">
      <c r="F245" s="15"/>
      <c r="L245" s="16"/>
    </row>
    <row r="246" spans="6:12" s="9" customFormat="1" x14ac:dyDescent="0.2">
      <c r="F246" s="15"/>
      <c r="L246" s="16"/>
    </row>
    <row r="247" spans="6:12" s="9" customFormat="1" x14ac:dyDescent="0.2">
      <c r="F247" s="15"/>
      <c r="L247" s="16"/>
    </row>
    <row r="248" spans="6:12" s="9" customFormat="1" x14ac:dyDescent="0.2">
      <c r="F248" s="15"/>
      <c r="L248" s="16"/>
    </row>
    <row r="249" spans="6:12" s="9" customFormat="1" x14ac:dyDescent="0.2">
      <c r="F249" s="15"/>
      <c r="L249" s="16"/>
    </row>
    <row r="250" spans="6:12" s="9" customFormat="1" x14ac:dyDescent="0.2">
      <c r="F250" s="15"/>
      <c r="L250" s="16"/>
    </row>
    <row r="251" spans="6:12" s="9" customFormat="1" x14ac:dyDescent="0.2">
      <c r="F251" s="15"/>
      <c r="L251" s="16"/>
    </row>
    <row r="252" spans="6:12" s="9" customFormat="1" x14ac:dyDescent="0.2">
      <c r="F252" s="15"/>
      <c r="L252" s="16"/>
    </row>
    <row r="253" spans="6:12" s="9" customFormat="1" x14ac:dyDescent="0.2">
      <c r="F253" s="15"/>
      <c r="L253" s="16"/>
    </row>
  </sheetData>
  <mergeCells count="62">
    <mergeCell ref="A1:L1"/>
    <mergeCell ref="A2:L2"/>
    <mergeCell ref="A3:A5"/>
    <mergeCell ref="B3:D5"/>
    <mergeCell ref="E3:E5"/>
    <mergeCell ref="F3:F5"/>
    <mergeCell ref="G3:G5"/>
    <mergeCell ref="H3:K3"/>
    <mergeCell ref="L3:L5"/>
    <mergeCell ref="H4:H5"/>
    <mergeCell ref="I4:I5"/>
    <mergeCell ref="J4:K4"/>
    <mergeCell ref="A6:A27"/>
    <mergeCell ref="B6:B16"/>
    <mergeCell ref="D6:D13"/>
    <mergeCell ref="G6:G13"/>
    <mergeCell ref="L6:L13"/>
    <mergeCell ref="D14:D16"/>
    <mergeCell ref="G14:G16"/>
    <mergeCell ref="L14:L16"/>
    <mergeCell ref="B17:B27"/>
    <mergeCell ref="G17:G27"/>
    <mergeCell ref="L17:L27"/>
    <mergeCell ref="D50:D55"/>
    <mergeCell ref="G50:G55"/>
    <mergeCell ref="L50:L55"/>
    <mergeCell ref="B28:B45"/>
    <mergeCell ref="D28:D36"/>
    <mergeCell ref="G28:G36"/>
    <mergeCell ref="L28:L36"/>
    <mergeCell ref="D37:D39"/>
    <mergeCell ref="G37:G39"/>
    <mergeCell ref="L37:L39"/>
    <mergeCell ref="D40:D45"/>
    <mergeCell ref="B56:B57"/>
    <mergeCell ref="D56:D57"/>
    <mergeCell ref="G56:G57"/>
    <mergeCell ref="L56:L57"/>
    <mergeCell ref="A58:A61"/>
    <mergeCell ref="B58:B61"/>
    <mergeCell ref="D58:D61"/>
    <mergeCell ref="G58:G61"/>
    <mergeCell ref="L58:L61"/>
    <mergeCell ref="A28:A57"/>
    <mergeCell ref="G40:G45"/>
    <mergeCell ref="L40:L45"/>
    <mergeCell ref="B46:B55"/>
    <mergeCell ref="D46:D49"/>
    <mergeCell ref="G46:G49"/>
    <mergeCell ref="L46:L49"/>
    <mergeCell ref="A73:G73"/>
    <mergeCell ref="A72:L72"/>
    <mergeCell ref="L62:L65"/>
    <mergeCell ref="A67:L67"/>
    <mergeCell ref="A68:L68"/>
    <mergeCell ref="A69:L70"/>
    <mergeCell ref="A71:L71"/>
    <mergeCell ref="A66:F66"/>
    <mergeCell ref="A62:A65"/>
    <mergeCell ref="B62:B65"/>
    <mergeCell ref="D62:D65"/>
    <mergeCell ref="G62:G6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tabSelected="1" workbookViewId="0">
      <selection activeCell="H31" sqref="H31"/>
    </sheetView>
  </sheetViews>
  <sheetFormatPr baseColWidth="10" defaultColWidth="9.109375" defaultRowHeight="14.4" x14ac:dyDescent="0.3"/>
  <cols>
    <col min="1" max="1" width="12.6640625" customWidth="1"/>
    <col min="2" max="2" width="11.44140625" customWidth="1"/>
    <col min="3" max="3" width="11.88671875" bestFit="1" customWidth="1"/>
    <col min="4" max="256" width="11.44140625" customWidth="1"/>
  </cols>
  <sheetData>
    <row r="1" spans="1:4" x14ac:dyDescent="0.3">
      <c r="A1" s="28"/>
      <c r="B1" s="28" t="s">
        <v>403</v>
      </c>
      <c r="C1" s="28" t="s">
        <v>402</v>
      </c>
      <c r="D1" s="49"/>
    </row>
    <row r="2" spans="1:4" x14ac:dyDescent="0.3">
      <c r="A2" s="28" t="s">
        <v>293</v>
      </c>
      <c r="B2" s="28">
        <v>25</v>
      </c>
      <c r="C2" s="28">
        <f>SUM('Tabla de valores'!L6:L27)</f>
        <v>20</v>
      </c>
      <c r="D2" s="49"/>
    </row>
    <row r="3" spans="1:4" x14ac:dyDescent="0.3">
      <c r="A3" s="28" t="s">
        <v>401</v>
      </c>
      <c r="B3" s="28">
        <v>60</v>
      </c>
      <c r="C3" s="28">
        <f>SUM('Tabla de valores'!L28:L57)</f>
        <v>58.5</v>
      </c>
      <c r="D3" s="49"/>
    </row>
    <row r="4" spans="1:4" x14ac:dyDescent="0.3">
      <c r="A4" s="28" t="s">
        <v>370</v>
      </c>
      <c r="B4" s="28">
        <v>5</v>
      </c>
      <c r="C4" s="28">
        <f>SUM('Tabla de valores'!L58:L61)</f>
        <v>10</v>
      </c>
      <c r="D4" s="49"/>
    </row>
    <row r="5" spans="1:4" x14ac:dyDescent="0.3">
      <c r="A5" s="28" t="s">
        <v>377</v>
      </c>
      <c r="B5" s="28">
        <v>10</v>
      </c>
      <c r="C5" s="28">
        <f>SUM('Tabla de valores'!L62:L65)</f>
        <v>10</v>
      </c>
      <c r="D5" s="49"/>
    </row>
    <row r="6" spans="1:4" x14ac:dyDescent="0.3">
      <c r="A6" s="28"/>
      <c r="B6" s="28"/>
      <c r="C6" s="28"/>
      <c r="D6" s="49"/>
    </row>
    <row r="7" spans="1:4" x14ac:dyDescent="0.3">
      <c r="A7" s="49"/>
      <c r="B7" s="49"/>
      <c r="C7" s="28"/>
    </row>
    <row r="8" spans="1:4" x14ac:dyDescent="0.3">
      <c r="A8" s="49"/>
      <c r="B8" s="4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election activeCell="C29" sqref="C29"/>
    </sheetView>
  </sheetViews>
  <sheetFormatPr baseColWidth="10" defaultColWidth="11.44140625" defaultRowHeight="14.4" x14ac:dyDescent="0.3"/>
  <cols>
    <col min="1" max="1" width="44.109375" style="29" customWidth="1"/>
    <col min="2" max="2" width="11.44140625" style="30"/>
    <col min="3" max="16384" width="11.44140625" style="29"/>
  </cols>
  <sheetData>
    <row r="1" spans="1:3" x14ac:dyDescent="0.3">
      <c r="A1" s="29" t="s">
        <v>404</v>
      </c>
      <c r="B1" s="30" t="s">
        <v>405</v>
      </c>
      <c r="C1" s="29" t="s">
        <v>402</v>
      </c>
    </row>
    <row r="2" spans="1:3" x14ac:dyDescent="0.3">
      <c r="A2" s="29" t="s">
        <v>406</v>
      </c>
      <c r="B2" s="30">
        <v>10</v>
      </c>
      <c r="C2" s="29">
        <f>SUM('Tabla de valores'!L6:L16)</f>
        <v>6</v>
      </c>
    </row>
    <row r="3" spans="1:3" ht="28.8" x14ac:dyDescent="0.3">
      <c r="A3" s="29" t="s">
        <v>407</v>
      </c>
      <c r="B3" s="30">
        <v>15</v>
      </c>
      <c r="C3" s="29">
        <f>SUM('Tabla de valores'!L17:L27)</f>
        <v>14</v>
      </c>
    </row>
    <row r="4" spans="1:3" x14ac:dyDescent="0.3">
      <c r="A4" s="29" t="s">
        <v>408</v>
      </c>
      <c r="B4" s="30">
        <v>20</v>
      </c>
      <c r="C4" s="29">
        <f>SUM('Tabla de valores'!L28:L45)</f>
        <v>21</v>
      </c>
    </row>
    <row r="5" spans="1:3" x14ac:dyDescent="0.3">
      <c r="A5" s="29" t="s">
        <v>409</v>
      </c>
      <c r="B5" s="30">
        <v>30</v>
      </c>
      <c r="C5" s="29">
        <f>SUM('Tabla de valores'!L46:L55)</f>
        <v>27.5</v>
      </c>
    </row>
    <row r="6" spans="1:3" x14ac:dyDescent="0.3">
      <c r="A6" s="29" t="s">
        <v>410</v>
      </c>
      <c r="B6" s="30">
        <v>10</v>
      </c>
      <c r="C6" s="29">
        <f>SUM('Tabla de valores'!L56:L57)</f>
        <v>10</v>
      </c>
    </row>
    <row r="7" spans="1:3" x14ac:dyDescent="0.3">
      <c r="A7" s="29" t="s">
        <v>411</v>
      </c>
      <c r="B7" s="30">
        <v>5</v>
      </c>
      <c r="C7" s="29">
        <f>SUM('Tabla de valores'!L58:L61)</f>
        <v>10</v>
      </c>
    </row>
    <row r="8" spans="1:3" x14ac:dyDescent="0.3">
      <c r="A8" s="29" t="s">
        <v>412</v>
      </c>
      <c r="B8" s="30">
        <v>10</v>
      </c>
      <c r="C8" s="29">
        <f>SUM('Tabla de valores'!L62:L65)</f>
        <v>10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showGridLines="0" zoomScale="71" zoomScaleNormal="71" workbookViewId="0">
      <selection activeCell="C7" sqref="C7"/>
    </sheetView>
  </sheetViews>
  <sheetFormatPr baseColWidth="10" defaultColWidth="11.44140625" defaultRowHeight="14.4" x14ac:dyDescent="0.3"/>
  <cols>
    <col min="1" max="1" width="11.44140625" style="26"/>
    <col min="2" max="2" width="39.6640625" style="56" customWidth="1"/>
    <col min="3" max="3" width="37.44140625" style="56" customWidth="1"/>
    <col min="4" max="4" width="66.44140625" style="56" customWidth="1"/>
    <col min="5" max="9" width="11.44140625" style="26"/>
    <col min="10" max="16384" width="11.44140625" style="56"/>
  </cols>
  <sheetData>
    <row r="1" spans="1:9" thickBot="1" x14ac:dyDescent="0.3">
      <c r="A1" s="56"/>
      <c r="E1" s="56"/>
      <c r="F1" s="56"/>
      <c r="G1" s="56"/>
      <c r="H1" s="56"/>
      <c r="I1" s="56"/>
    </row>
    <row r="2" spans="1:9" ht="15" thickTop="1" thickBot="1" x14ac:dyDescent="0.3">
      <c r="A2" s="56"/>
      <c r="B2" s="211" t="s">
        <v>391</v>
      </c>
      <c r="C2" s="211"/>
      <c r="D2" s="211"/>
      <c r="E2" s="56"/>
      <c r="F2" s="56"/>
      <c r="G2" s="56"/>
      <c r="H2" s="56"/>
      <c r="I2" s="56"/>
    </row>
    <row r="3" spans="1:9" ht="73.5" customHeight="1" thickTop="1" thickBot="1" x14ac:dyDescent="0.3">
      <c r="A3" s="56"/>
      <c r="B3" s="211"/>
      <c r="C3" s="211"/>
      <c r="D3" s="211"/>
      <c r="E3" s="56"/>
      <c r="F3" s="56"/>
      <c r="G3" s="56"/>
      <c r="H3" s="56"/>
      <c r="I3" s="56"/>
    </row>
    <row r="4" spans="1:9" ht="15" thickTop="1" thickBot="1" x14ac:dyDescent="0.3">
      <c r="A4" s="56"/>
      <c r="B4" s="57" t="s">
        <v>392</v>
      </c>
      <c r="C4" s="57" t="s">
        <v>393</v>
      </c>
      <c r="D4" s="57" t="s">
        <v>394</v>
      </c>
      <c r="E4" s="56"/>
      <c r="F4" s="56"/>
      <c r="G4" s="56"/>
      <c r="H4" s="56"/>
      <c r="I4" s="56"/>
    </row>
    <row r="5" spans="1:9" ht="160.5" customHeight="1" thickTop="1" thickBot="1" x14ac:dyDescent="0.3">
      <c r="A5" s="56"/>
      <c r="B5" s="58" t="s">
        <v>395</v>
      </c>
      <c r="C5" s="59" t="s">
        <v>396</v>
      </c>
      <c r="D5" s="60" t="s">
        <v>433</v>
      </c>
      <c r="E5" s="56"/>
      <c r="F5" s="56"/>
      <c r="G5" s="56"/>
      <c r="H5" s="56"/>
      <c r="I5" s="56"/>
    </row>
    <row r="6" spans="1:9" ht="130.5" customHeight="1" thickTop="1" thickBot="1" x14ac:dyDescent="0.3">
      <c r="A6" s="56"/>
      <c r="B6" s="61" t="s">
        <v>397</v>
      </c>
      <c r="C6" s="62" t="s">
        <v>434</v>
      </c>
      <c r="D6" s="60" t="s">
        <v>435</v>
      </c>
      <c r="E6" s="56"/>
      <c r="F6" s="56"/>
      <c r="G6" s="56"/>
      <c r="H6" s="56"/>
      <c r="I6" s="56"/>
    </row>
    <row r="7" spans="1:9" ht="72.75" customHeight="1" thickTop="1" thickBot="1" x14ac:dyDescent="0.3">
      <c r="A7" s="56"/>
      <c r="B7" s="58" t="s">
        <v>398</v>
      </c>
      <c r="C7" s="63" t="s">
        <v>399</v>
      </c>
      <c r="D7" s="60" t="s">
        <v>436</v>
      </c>
      <c r="E7" s="56"/>
      <c r="F7" s="56"/>
      <c r="G7" s="56"/>
      <c r="H7" s="56"/>
      <c r="I7" s="56"/>
    </row>
    <row r="8" spans="1:9" thickTop="1" x14ac:dyDescent="0.25">
      <c r="A8" s="56"/>
      <c r="E8" s="56"/>
      <c r="F8" s="56"/>
      <c r="G8" s="56"/>
      <c r="H8" s="56"/>
      <c r="I8" s="56"/>
    </row>
  </sheetData>
  <mergeCells count="1">
    <mergeCell ref="B2:D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H21" sqref="H21"/>
    </sheetView>
  </sheetViews>
  <sheetFormatPr baseColWidth="10" defaultColWidth="9.109375" defaultRowHeight="14.4" x14ac:dyDescent="0.3"/>
  <cols>
    <col min="1" max="1" width="11.44140625" style="8" customWidth="1"/>
    <col min="2" max="256" width="11.44140625" customWidth="1"/>
  </cols>
  <sheetData>
    <row r="1" spans="1:1" x14ac:dyDescent="0.3">
      <c r="A1" s="8">
        <v>0</v>
      </c>
    </row>
    <row r="2" spans="1:1" x14ac:dyDescent="0.3">
      <c r="A2" s="8">
        <v>0.5</v>
      </c>
    </row>
    <row r="3" spans="1:1" x14ac:dyDescent="0.3">
      <c r="A3" s="8">
        <v>1</v>
      </c>
    </row>
    <row r="4" spans="1:1" x14ac:dyDescent="0.3">
      <c r="A4" s="8">
        <v>1.25</v>
      </c>
    </row>
    <row r="5" spans="1:1" x14ac:dyDescent="0.3">
      <c r="A5" s="8">
        <v>1.5</v>
      </c>
    </row>
    <row r="6" spans="1:1" x14ac:dyDescent="0.3">
      <c r="A6" s="8">
        <v>2</v>
      </c>
    </row>
    <row r="7" spans="1:1" x14ac:dyDescent="0.3">
      <c r="A7" s="8">
        <v>2.5</v>
      </c>
    </row>
    <row r="8" spans="1:1" x14ac:dyDescent="0.3">
      <c r="A8" s="8">
        <v>3</v>
      </c>
    </row>
    <row r="9" spans="1:1" x14ac:dyDescent="0.3">
      <c r="A9" s="8">
        <v>4</v>
      </c>
    </row>
    <row r="10" spans="1:1" x14ac:dyDescent="0.3">
      <c r="A10" s="8">
        <v>5</v>
      </c>
    </row>
    <row r="11" spans="1:1" x14ac:dyDescent="0.3">
      <c r="A11" s="8">
        <v>0</v>
      </c>
    </row>
    <row r="12" spans="1:1" x14ac:dyDescent="0.3">
      <c r="A12" s="8">
        <v>0</v>
      </c>
    </row>
    <row r="13" spans="1:1" x14ac:dyDescent="0.3">
      <c r="A13" s="54" t="s">
        <v>432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B5" sqref="B5"/>
    </sheetView>
  </sheetViews>
  <sheetFormatPr baseColWidth="10" defaultColWidth="9.109375" defaultRowHeight="14.4" x14ac:dyDescent="0.3"/>
  <cols>
    <col min="1" max="1" width="18.33203125" customWidth="1"/>
    <col min="2" max="2" width="54.5546875" customWidth="1"/>
    <col min="3" max="3" width="90.5546875" customWidth="1"/>
    <col min="4" max="4" width="33.109375" customWidth="1"/>
    <col min="5" max="256" width="11.44140625" customWidth="1"/>
  </cols>
  <sheetData>
    <row r="1" spans="1:4" ht="40.5" customHeight="1" thickBot="1" x14ac:dyDescent="0.35">
      <c r="A1" s="212" t="s">
        <v>483</v>
      </c>
      <c r="B1" s="213"/>
      <c r="C1" s="213"/>
      <c r="D1" s="213"/>
    </row>
    <row r="2" spans="1:4" ht="15" thickBot="1" x14ac:dyDescent="0.35">
      <c r="A2" s="84" t="s">
        <v>484</v>
      </c>
      <c r="B2" s="84" t="s">
        <v>485</v>
      </c>
      <c r="C2" s="86" t="s">
        <v>486</v>
      </c>
      <c r="D2" s="85" t="s">
        <v>488</v>
      </c>
    </row>
    <row r="3" spans="1:4" ht="38.25" customHeight="1" thickBot="1" x14ac:dyDescent="0.35">
      <c r="A3" s="98" t="str">
        <f>'Estandares Minimos'!A4:M4</f>
        <v>I PLANEAR</v>
      </c>
      <c r="B3" s="96"/>
      <c r="C3" s="82"/>
      <c r="D3" s="83"/>
    </row>
    <row r="4" spans="1:4" ht="70.5" customHeight="1" x14ac:dyDescent="0.3">
      <c r="A4" s="97" t="str">
        <f>'Estandares Minimos'!A86:O86</f>
        <v>II HACER</v>
      </c>
      <c r="B4" s="93" t="s">
        <v>347</v>
      </c>
      <c r="C4" s="90" t="s">
        <v>496</v>
      </c>
      <c r="D4" s="80" t="s">
        <v>495</v>
      </c>
    </row>
    <row r="5" spans="1:4" ht="77.25" customHeight="1" x14ac:dyDescent="0.3">
      <c r="A5" s="87" t="s">
        <v>74</v>
      </c>
      <c r="B5" s="93" t="s">
        <v>348</v>
      </c>
      <c r="C5" s="90" t="s">
        <v>497</v>
      </c>
      <c r="D5" s="80" t="s">
        <v>495</v>
      </c>
    </row>
    <row r="6" spans="1:4" ht="76.5" customHeight="1" x14ac:dyDescent="0.3">
      <c r="A6" s="87" t="s">
        <v>74</v>
      </c>
      <c r="B6" s="93" t="s">
        <v>349</v>
      </c>
      <c r="C6" s="90" t="s">
        <v>498</v>
      </c>
      <c r="D6" s="80" t="s">
        <v>495</v>
      </c>
    </row>
    <row r="7" spans="1:4" ht="72" customHeight="1" x14ac:dyDescent="0.3">
      <c r="A7" s="87" t="s">
        <v>74</v>
      </c>
      <c r="B7" s="93" t="s">
        <v>350</v>
      </c>
      <c r="C7" s="90" t="s">
        <v>499</v>
      </c>
      <c r="D7" s="80" t="s">
        <v>495</v>
      </c>
    </row>
    <row r="8" spans="1:4" ht="69.75" customHeight="1" x14ac:dyDescent="0.3">
      <c r="A8" s="87" t="s">
        <v>74</v>
      </c>
      <c r="B8" s="93" t="s">
        <v>351</v>
      </c>
      <c r="C8" s="90" t="s">
        <v>500</v>
      </c>
      <c r="D8" s="80" t="s">
        <v>495</v>
      </c>
    </row>
    <row r="9" spans="1:4" ht="66.75" customHeight="1" x14ac:dyDescent="0.3">
      <c r="A9" s="87" t="str">
        <f>'Estandares Minimos'!A86:O86</f>
        <v>II HACER</v>
      </c>
      <c r="B9" s="93" t="s">
        <v>358</v>
      </c>
      <c r="C9" s="90" t="s">
        <v>501</v>
      </c>
      <c r="D9" s="80" t="s">
        <v>495</v>
      </c>
    </row>
    <row r="10" spans="1:4" ht="60" customHeight="1" thickBot="1" x14ac:dyDescent="0.35">
      <c r="A10" s="88" t="s">
        <v>152</v>
      </c>
      <c r="B10" s="94"/>
      <c r="C10" s="79"/>
      <c r="D10" s="91"/>
    </row>
    <row r="11" spans="1:4" ht="66.75" customHeight="1" thickBot="1" x14ac:dyDescent="0.35">
      <c r="A11" s="89" t="str">
        <f>'Estandares Minimos'!A199:O199</f>
        <v>IV ACTUAR</v>
      </c>
      <c r="B11" s="95"/>
      <c r="C11" s="92"/>
      <c r="D11" s="81"/>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Instrucciones</vt:lpstr>
      <vt:lpstr>Portada</vt:lpstr>
      <vt:lpstr>Estandares Minimos</vt:lpstr>
      <vt:lpstr>Tabla de valores</vt:lpstr>
      <vt:lpstr>Grafico por ciclo</vt:lpstr>
      <vt:lpstr>Grafico por estandar</vt:lpstr>
      <vt:lpstr>Criterios de Evaluación</vt:lpstr>
      <vt:lpstr>Datos</vt:lpstr>
      <vt:lpstr>Plan de mejora </vt:lpstr>
    </vt:vector>
  </TitlesOfParts>
  <Company>Suramericana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Fajardo Pedraza</dc:creator>
  <cp:lastModifiedBy>Windows User</cp:lastModifiedBy>
  <cp:lastPrinted>2021-04-19T19:50:30Z</cp:lastPrinted>
  <dcterms:created xsi:type="dcterms:W3CDTF">2017-04-17T18:01:55Z</dcterms:created>
  <dcterms:modified xsi:type="dcterms:W3CDTF">2023-03-14T14:41:52Z</dcterms:modified>
</cp:coreProperties>
</file>