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bookViews>
  <sheets>
    <sheet name="I1" sheetId="1" r:id="rId1"/>
    <sheet name="I2" sheetId="3" r:id="rId2"/>
    <sheet name="I3" sheetId="4" r:id="rId3"/>
    <sheet name="I4" sheetId="5" r:id="rId4"/>
    <sheet name="Hoja2" sheetId="2" state="hidden" r:id="rId5"/>
  </sheets>
  <externalReferences>
    <externalReference r:id="rId6"/>
    <externalReference r:id="rId7"/>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5" l="1"/>
  <c r="I57" i="5"/>
  <c r="ES7" i="5" s="1"/>
  <c r="H46" i="5"/>
  <c r="J45" i="5"/>
  <c r="AW7" i="5" s="1"/>
  <c r="H40" i="5"/>
  <c r="G40" i="5"/>
  <c r="K29" i="5"/>
  <c r="C27" i="5"/>
  <c r="C26" i="5"/>
  <c r="C15" i="5"/>
  <c r="FD7" i="5"/>
  <c r="FC7" i="5"/>
  <c r="FB7" i="5"/>
  <c r="FA7" i="5"/>
  <c r="EZ7" i="5"/>
  <c r="EY7" i="5"/>
  <c r="EX7" i="5"/>
  <c r="EW7" i="5"/>
  <c r="EV7" i="5"/>
  <c r="EU7" i="5"/>
  <c r="ET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AW7" i="4" s="1"/>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ET7" i="3" s="1"/>
  <c r="I57" i="3"/>
  <c r="ES7" i="3" s="1"/>
  <c r="H46" i="3"/>
  <c r="J45" i="3"/>
  <c r="AW7" i="3" s="1"/>
  <c r="H40" i="3"/>
  <c r="G40" i="3"/>
  <c r="K29" i="3"/>
  <c r="C27" i="3"/>
  <c r="C26" i="3"/>
  <c r="C15" i="3"/>
  <c r="FD7" i="3"/>
  <c r="FC7" i="3"/>
  <c r="FB7" i="3"/>
  <c r="FA7" i="3"/>
  <c r="EZ7" i="3"/>
  <c r="EY7" i="3"/>
  <c r="EX7" i="3"/>
  <c r="EW7" i="3"/>
  <c r="EV7" i="3"/>
  <c r="EU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<sst xmlns="http://schemas.openxmlformats.org/spreadsheetml/2006/main" count="1034" uniqueCount="232">
  <si>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</si>
  <si>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</si>
  <si>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</si>
  <si>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</si>
  <si>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</si>
  <si>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</si>
  <si>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</si>
  <si>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</si>
  <si>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</si>
  <si>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</si>
  <si>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</si>
  <si>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</si>
  <si>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</si>
  <si>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</si>
  <si>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</si>
  <si>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</si>
  <si>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</si>
  <si>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</si>
  <si>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</si>
  <si>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</si>
  <si>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</si>
  <si>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</si>
  <si>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</si>
  <si>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</si>
  <si>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</si>
  <si>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</si>
  <si>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</si>
  <si>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</si>
  <si>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</si>
  <si>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</si>
  <si>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</si>
  <si>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</si>
  <si>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</si>
  <si>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</si>
  <si>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</si>
  <si>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</si>
  <si>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</si>
  <si>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</si>
  <si>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</si>
  <si>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</si>
  <si>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</si>
  <si>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</si>
  <si>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</si>
  <si>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</si>
  <si>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</si>
  <si>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</si>
  <si>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</si>
  <si>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</si>
  <si>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</si>
  <si>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</si>
  <si>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</si>
  <si>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</si>
  <si>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</si>
  <si>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</si>
  <si>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</si>
  <si>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</si>
  <si>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</si>
  <si>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</si>
  <si>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</si>
  <si>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</si>
  <si>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</si>
  <si>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</si>
  <si>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</si>
  <si>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</si>
  <si>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</si>
  <si>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</si>
  <si>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</si>
  <si>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</si>
  <si>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</si>
  <si>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</si>
  <si>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</si>
  <si>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</si>
  <si>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</si>
  <si>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</si>
  <si>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</si>
  <si>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</si>
  <si>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</si>
  <si>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</si>
  <si>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</si>
  <si>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</si>
  <si>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</si>
  <si>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</si>
  <si>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</si>
  <si>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</si>
  <si>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</si>
  <si>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</si>
  <si>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</si>
  <si>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</si>
  <si>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</si>
  <si>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</si>
  <si>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</si>
  <si>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</si>
  <si>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</si>
  <si>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</si>
  <si>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</si>
  <si>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</si>
  <si>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</si>
  <si>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</si>
  <si>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</si>
  <si>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</si>
  <si>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</si>
  <si>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</si>
  <si>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</si>
  <si>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</si>
  <si>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</si>
  <si>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</si>
  <si>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</si>
  <si>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</si>
  <si>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</si>
  <si>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</si>
  <si>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</si>
  <si>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</si>
  <si>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</si>
  <si>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</si>
  <si>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</si>
  <si>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</si>
  <si>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</si>
  <si>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</si>
  <si>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</si>
  <si>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</si>
  <si>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</si>
  <si>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</si>
  <si>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</si>
  <si>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</si>
  <si>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</si>
  <si>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</si>
  <si>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</si>
  <si>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</si>
  <si>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</si>
  <si>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</si>
  <si>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</si>
  <si>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</si>
  <si>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</si>
  <si>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</si>
  <si>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</si>
  <si>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</si>
  <si>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</si>
  <si>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</si>
  <si>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</si>
  <si>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</si>
  <si>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</si>
  <si>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</si>
  <si>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</si>
  <si>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</si>
  <si>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</si>
  <si>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</si>
  <si>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</si>
  <si>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</si>
  <si>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</si>
  <si>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</si>
  <si>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</si>
  <si>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</si>
  <si>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</si>
  <si>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</si>
  <si>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</si>
  <si>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</si>
  <si>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</si>
  <si>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</si>
  <si>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</si>
  <si>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</si>
  <si>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</si>
  <si>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</si>
  <si>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</si>
  <si>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</si>
  <si>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</si>
  <si>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</si>
  <si>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</si>
  <si>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</si>
  <si>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</si>
  <si>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</si>
  <si>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</si>
  <si>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</si>
  <si>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</si>
  <si>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</si>
  <si>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</si>
  <si>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</si>
  <si>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</si>
  <si>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</si>
  <si>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</si>
  <si>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</si>
  <si>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</si>
  <si>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</si>
  <si>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</si>
  <si>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</si>
  <si>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</si>
  <si>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</si>
  <si>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</si>
  <si>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</si>
  <si>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</si>
  <si>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</si>
  <si>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</si>
  <si>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</si>
  <si>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</si>
  <si>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</si>
  <si>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Índice de Acciones disciplinarias</t>
  </si>
  <si>
    <t>I1</t>
  </si>
  <si>
    <t>Seguimiento al tramite de  los procesos disciplinarios radicados en la oficina.</t>
  </si>
  <si>
    <t>Proceso</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</si>
  <si>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</si>
  <si>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</si>
  <si>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 xml:space="preserve">OFIDI - OFICINA DE CONTROL INTERNO DISCIPLINARIO </t>
  </si>
  <si>
    <t>Porcentaje</t>
  </si>
  <si>
    <t>Trimestral</t>
  </si>
  <si>
    <t>Eficacia</t>
  </si>
  <si>
    <t>Positiva</t>
  </si>
  <si>
    <t>Tolerancia Inferior</t>
  </si>
  <si>
    <t>El N° de acciones disciplinarias con resuelve  en el periodo</t>
  </si>
  <si>
    <t xml:space="preserve">El Número de procesos  disciplinarios </t>
  </si>
  <si>
    <t>Base de datos registro procesos</t>
  </si>
  <si>
    <t>Calificación dada como resultado del seguimiento al resuelve de los procesos disciplinarios</t>
  </si>
  <si>
    <t xml:space="preserve">Total de  procesos disciplinarios </t>
  </si>
  <si>
    <t xml:space="preserve">Calificación dada como resultado del seguimiento al resuelve de los procesos disciplinarios </t>
  </si>
  <si>
    <t>I2</t>
  </si>
  <si>
    <t>I3</t>
  </si>
  <si>
    <t>I4</t>
  </si>
  <si>
    <t>Índice de prevención disciplinaria</t>
  </si>
  <si>
    <t>Seguimiento al avance en la ejecución de acciones en pro de la prevención disciplinaria.</t>
  </si>
  <si>
    <t xml:space="preserve">El N° de acciones disciplinarias de las proyectadas ejecutadas </t>
  </si>
  <si>
    <t>El Número de acciones proyectadas</t>
  </si>
  <si>
    <t>Plan CID</t>
  </si>
  <si>
    <t>Calificación de avance en la implementación de acciones de prevención disciplinaria</t>
  </si>
  <si>
    <t>Total de  acciones proyectadas</t>
  </si>
  <si>
    <t>Índice de Fallos Sancionatorios</t>
  </si>
  <si>
    <t>Seguimiento al resuelve de los procesos disciplinarios.</t>
  </si>
  <si>
    <t>El Número de procesos disciplinarios radicados</t>
  </si>
  <si>
    <t>El N° de sanciones de procesos disciplinarios en primera instancia</t>
  </si>
  <si>
    <t>Total de  procesos disciplinarios radicados</t>
  </si>
  <si>
    <t>Índice de tramite de quejas a nivel nacional</t>
  </si>
  <si>
    <t>Seguimiento al tramite de  las quejas e informes radicados en la oficina.</t>
  </si>
  <si>
    <t>El N° de quejas e informes disciplinarias tramitadas  en el periodo</t>
  </si>
  <si>
    <t>El Número de quejas e informes disciplinarios radicados</t>
  </si>
  <si>
    <t>Total de  quejas e informes disciplinarios radicados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</si>
</sst>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cellStyleXfs>
  <cellXfs count="198">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6" fillId="14" borderId="48" xfId="3" applyFont="1" applyFill="1" applyBorder="1" applyAlignment="1">
      <alignment horizontal="justify" vertical="center" wrapText="1"/>
    </xf>
    <xf numFmtId="0" fontId="27" fillId="0" borderId="49" xfId="3" applyFont="1" applyBorder="1" applyAlignment="1">
      <alignment horizontal="justify" vertical="center" wrapText="1"/>
    </xf>
  </cellXfs>
  <cellStyles count="4">
    <cellStyle name="Millares" xfId="1" builtinId="3"/>
    <cellStyle name="Normal" xfId="0" builtinId="0"/>
    <cellStyle name="Normal 2" xfId="3"/>
    <cellStyle name="Porcentaje" xfId="2"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FF44" sqref="FF4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194</v>
      </c>
      <c r="E7" s="143"/>
      <c r="F7" s="143"/>
      <c r="G7" s="143"/>
      <c r="H7" s="144"/>
      <c r="I7" s="39" t="s">
        <v>63</v>
      </c>
      <c r="J7" s="40" t="s">
        <v>195</v>
      </c>
      <c r="T7" s="97" t="str">
        <f>+D7</f>
        <v>Índice de Acciones disciplinarias</v>
      </c>
      <c r="U7" s="98" t="str">
        <f>+D9</f>
        <v>Seguimiento al tramite de  los procesos disciplinarios radicados en la oficina.</v>
      </c>
      <c r="V7" s="98" t="e">
        <f>+#REF!</f>
        <v>#REF!</v>
      </c>
      <c r="W7" s="98" t="e">
        <f>+#REF!</f>
        <v>#REF!</v>
      </c>
      <c r="X7" s="98"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8">
        <f>+D19</f>
        <v>0</v>
      </c>
      <c r="Z7" s="98" t="e">
        <f>+#REF!</f>
        <v>#REF!</v>
      </c>
      <c r="AA7" s="98" t="str">
        <f>+F23</f>
        <v>El N° de acciones disciplinarias con resuelve  en el periodo</v>
      </c>
      <c r="AB7" s="98" t="str">
        <f>+F24</f>
        <v xml:space="preserve">El Número de procesos  disciplinarios </v>
      </c>
      <c r="AC7" s="98" t="str">
        <f>+E27</f>
        <v xml:space="preserve">Total de  procesos disciplinarios </v>
      </c>
      <c r="AD7" s="98" t="str">
        <f>+E26</f>
        <v xml:space="preserve">Calificación dada como resultado del seguimiento al resuelve de los procesos disciplinarios </v>
      </c>
      <c r="AE7" s="98" t="str">
        <f>+J23</f>
        <v>Base de datos registro procesos</v>
      </c>
      <c r="AF7" s="98" t="str">
        <f>+J24</f>
        <v>Base de datos registro procesos</v>
      </c>
      <c r="AG7" s="98" t="str">
        <f>+C29</f>
        <v>Trimestral</v>
      </c>
      <c r="AH7" s="98" t="str">
        <f>+F29</f>
        <v>Eficacia</v>
      </c>
      <c r="AI7" s="98" t="str">
        <f>+I29</f>
        <v>Positiva</v>
      </c>
      <c r="AJ7" s="99" t="str">
        <f>+D31</f>
        <v>Porcentaje</v>
      </c>
      <c r="AK7" s="100">
        <f>+H31</f>
        <v>42005</v>
      </c>
      <c r="AL7" s="101">
        <f>+J31</f>
        <v>0</v>
      </c>
      <c r="AM7" s="98" t="str">
        <f>+D33</f>
        <v xml:space="preserve">OFIDI - OFICINA DE CONTROL INTERNO DISCIPLINARIO </v>
      </c>
      <c r="AN7" s="98" t="str">
        <f>CONCATENATE(I33," ",J33)</f>
        <v xml:space="preserve">OFIDI - OFICINA DE CONTROL INTERNO DISCIPLINARIO  </v>
      </c>
      <c r="AO7" s="102" t="e">
        <f>+#REF!</f>
        <v>#REF!</v>
      </c>
      <c r="AP7" s="102" t="e">
        <f>+#REF!</f>
        <v>#REF!</v>
      </c>
      <c r="AQ7" s="102" t="e">
        <f>+#REF!</f>
        <v>#REF!</v>
      </c>
      <c r="AR7" s="102" t="e">
        <f>+#REF!</f>
        <v>#REF!</v>
      </c>
      <c r="AS7" s="103">
        <f>+B45</f>
        <v>0.3</v>
      </c>
      <c r="AT7" s="103">
        <f>+D45</f>
        <v>0.3</v>
      </c>
      <c r="AU7" s="103">
        <f>+F45</f>
        <v>0.3</v>
      </c>
      <c r="AV7" s="103">
        <f>+H45</f>
        <v>0.3</v>
      </c>
      <c r="AW7" s="101">
        <f>+J45</f>
        <v>0.3</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196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51" t="s">
        <v>67</v>
      </c>
      <c r="C23" s="152" t="s">
        <v>68</v>
      </c>
      <c r="D23" s="151" t="s">
        <v>184</v>
      </c>
      <c r="E23" s="39" t="s">
        <v>55</v>
      </c>
      <c r="F23" s="196" t="s">
        <v>206</v>
      </c>
      <c r="G23" s="197"/>
      <c r="H23" s="197"/>
      <c r="I23" s="151" t="s">
        <v>69</v>
      </c>
      <c r="J23" s="8" t="s">
        <v>208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51"/>
      <c r="C24" s="152"/>
      <c r="D24" s="151"/>
      <c r="E24" s="39" t="s">
        <v>56</v>
      </c>
      <c r="F24" s="196" t="s">
        <v>207</v>
      </c>
      <c r="G24" s="197"/>
      <c r="H24" s="197"/>
      <c r="I24" s="151"/>
      <c r="J24" s="8" t="s">
        <v>208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de acciones disciplinarias con resuelve  en el periodo</v>
      </c>
      <c r="D26" s="157"/>
      <c r="E26" s="158" t="s">
        <v>211</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 xml:space="preserve">El Número de procesos  disciplinarios </v>
      </c>
      <c r="D27" s="157"/>
      <c r="E27" s="158" t="s">
        <v>210</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58" t="s">
        <v>202</v>
      </c>
      <c r="D29" s="158"/>
      <c r="E29" s="45" t="s">
        <v>14</v>
      </c>
      <c r="F29" s="158" t="s">
        <v>203</v>
      </c>
      <c r="G29" s="158"/>
      <c r="H29" s="45"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201</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30</v>
      </c>
      <c r="D37" s="195"/>
      <c r="E37" s="163" t="s">
        <v>75</v>
      </c>
      <c r="F37" s="163"/>
      <c r="G37" s="53">
        <v>30</v>
      </c>
      <c r="H37" s="163" t="s">
        <v>205</v>
      </c>
      <c r="I37" s="163"/>
      <c r="J37" s="53">
        <v>10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54" t="s">
        <v>81</v>
      </c>
      <c r="F39" s="54" t="s">
        <v>80</v>
      </c>
      <c r="G39" s="54" t="s">
        <v>81</v>
      </c>
      <c r="H39" s="54" t="s">
        <v>80</v>
      </c>
      <c r="I39" s="151" t="s">
        <v>82</v>
      </c>
      <c r="J39" s="187"/>
      <c r="L39" s="83"/>
      <c r="M39" s="83"/>
      <c r="N39" s="83"/>
      <c r="O39" s="83"/>
    </row>
    <row r="40" spans="2:216" ht="13.5" thickBot="1" x14ac:dyDescent="0.3">
      <c r="B40" s="165"/>
      <c r="C40" s="188">
        <v>1</v>
      </c>
      <c r="D40" s="188"/>
      <c r="E40" s="55">
        <v>1</v>
      </c>
      <c r="F40" s="55">
        <v>0.9</v>
      </c>
      <c r="G40" s="55">
        <f>+F40</f>
        <v>0.9</v>
      </c>
      <c r="H40" s="55">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0.3</v>
      </c>
      <c r="C45" s="185"/>
      <c r="D45" s="186">
        <v>0.3</v>
      </c>
      <c r="E45" s="185"/>
      <c r="F45" s="186">
        <v>0.3</v>
      </c>
      <c r="G45" s="185"/>
      <c r="H45" s="186">
        <v>0.3</v>
      </c>
      <c r="I45" s="185"/>
      <c r="J45" s="57">
        <f>+IF(I29="SUMA",(B45+D45+F45+H45),H45)</f>
        <v>0.3</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3"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37" sqref="M3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215</v>
      </c>
      <c r="E7" s="143"/>
      <c r="F7" s="143"/>
      <c r="G7" s="143"/>
      <c r="H7" s="144"/>
      <c r="I7" s="124" t="s">
        <v>63</v>
      </c>
      <c r="J7" s="40" t="s">
        <v>212</v>
      </c>
      <c r="T7" s="97" t="str">
        <f>+D7</f>
        <v>Índice de prevención disciplinaria</v>
      </c>
      <c r="U7" s="98" t="str">
        <f>+D9</f>
        <v>Seguimiento al avance en la ejecución de acciones en pro de la prevención disciplinaria.</v>
      </c>
      <c r="V7" s="98" t="e">
        <f>+#REF!</f>
        <v>#REF!</v>
      </c>
      <c r="W7" s="98" t="e">
        <f>+#REF!</f>
        <v>#REF!</v>
      </c>
      <c r="X7" s="98"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8">
        <f>+D19</f>
        <v>0</v>
      </c>
      <c r="Z7" s="98" t="e">
        <f>+#REF!</f>
        <v>#REF!</v>
      </c>
      <c r="AA7" s="98" t="str">
        <f>+F23</f>
        <v xml:space="preserve">El N° de acciones disciplinarias de las proyectadas ejecutadas </v>
      </c>
      <c r="AB7" s="98" t="str">
        <f>+F24</f>
        <v>El Número de acciones proyectadas</v>
      </c>
      <c r="AC7" s="98" t="str">
        <f>+E27</f>
        <v>Total de  acciones proyectadas</v>
      </c>
      <c r="AD7" s="98" t="str">
        <f>+E26</f>
        <v>Calificación de avance en la implementación de acciones de prevención disciplinaria</v>
      </c>
      <c r="AE7" s="98" t="str">
        <f>+J23</f>
        <v>Plan CID</v>
      </c>
      <c r="AF7" s="98" t="str">
        <f>+J24</f>
        <v>Plan CID</v>
      </c>
      <c r="AG7" s="98" t="str">
        <f>+C29</f>
        <v>Trimestral</v>
      </c>
      <c r="AH7" s="98" t="str">
        <f>+F29</f>
        <v>Eficacia</v>
      </c>
      <c r="AI7" s="98" t="str">
        <f>+I29</f>
        <v>Positiva</v>
      </c>
      <c r="AJ7" s="99" t="str">
        <f>+D31</f>
        <v>Porcentaje</v>
      </c>
      <c r="AK7" s="100">
        <f>+H31</f>
        <v>42005</v>
      </c>
      <c r="AL7" s="101">
        <f>+J31</f>
        <v>0</v>
      </c>
      <c r="AM7" s="98" t="str">
        <f>+D33</f>
        <v xml:space="preserve">OFIDI - OFICINA DE CONTROL INTERNO DISCIPLINARIO </v>
      </c>
      <c r="AN7" s="98" t="str">
        <f>CONCATENATE(I33," ",J33)</f>
        <v xml:space="preserve">OFIDI - OFICINA DE CONTROL INTERNO DISCIPLINARIO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216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217</v>
      </c>
      <c r="G23" s="197"/>
      <c r="H23" s="197"/>
      <c r="I23" s="151" t="s">
        <v>69</v>
      </c>
      <c r="J23" s="8" t="s">
        <v>219</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218</v>
      </c>
      <c r="G24" s="197"/>
      <c r="H24" s="197"/>
      <c r="I24" s="151"/>
      <c r="J24" s="8" t="s">
        <v>219</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 xml:space="preserve">El N° de acciones disciplinarias de las proyectadas ejecutadas </v>
      </c>
      <c r="D26" s="157"/>
      <c r="E26" s="158" t="s">
        <v>220</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Número de acciones proyectadas</v>
      </c>
      <c r="D27" s="157"/>
      <c r="E27" s="158" t="s">
        <v>221</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201</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205</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7" sqref="D7:H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222</v>
      </c>
      <c r="E7" s="143"/>
      <c r="F7" s="143"/>
      <c r="G7" s="143"/>
      <c r="H7" s="144"/>
      <c r="I7" s="124" t="s">
        <v>63</v>
      </c>
      <c r="J7" s="40" t="s">
        <v>213</v>
      </c>
      <c r="T7" s="97" t="str">
        <f>+D7</f>
        <v>Índice de Fallos Sancionatorios</v>
      </c>
      <c r="U7" s="98" t="str">
        <f>+D9</f>
        <v>Seguimiento al resuelve de los procesos disciplinarios.</v>
      </c>
      <c r="V7" s="98" t="e">
        <f>+#REF!</f>
        <v>#REF!</v>
      </c>
      <c r="W7" s="98" t="e">
        <f>+#REF!</f>
        <v>#REF!</v>
      </c>
      <c r="X7" s="98"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8">
        <f>+D19</f>
        <v>0</v>
      </c>
      <c r="Z7" s="98" t="e">
        <f>+#REF!</f>
        <v>#REF!</v>
      </c>
      <c r="AA7" s="98" t="str">
        <f>+F23</f>
        <v>El N° de sanciones de procesos disciplinarios en primera instancia</v>
      </c>
      <c r="AB7" s="98" t="str">
        <f>+F24</f>
        <v>El Número de procesos disciplinarios radicados</v>
      </c>
      <c r="AC7" s="98" t="str">
        <f>+E27</f>
        <v>Total de  procesos disciplinarios radicados</v>
      </c>
      <c r="AD7" s="98" t="str">
        <f>+E26</f>
        <v>Calificación dada como resultado del seguimiento al resuelve de los procesos disciplinarios</v>
      </c>
      <c r="AE7" s="98" t="str">
        <f>+J23</f>
        <v>Base de datos registro procesos</v>
      </c>
      <c r="AF7" s="98" t="str">
        <f>+J24</f>
        <v>Base de datos registro procesos</v>
      </c>
      <c r="AG7" s="98" t="str">
        <f>+C29</f>
        <v>Trimestral</v>
      </c>
      <c r="AH7" s="98" t="str">
        <f>+F29</f>
        <v>Eficacia</v>
      </c>
      <c r="AI7" s="98" t="str">
        <f>+I29</f>
        <v>Positiva</v>
      </c>
      <c r="AJ7" s="99" t="str">
        <f>+D31</f>
        <v>Porcentaje</v>
      </c>
      <c r="AK7" s="100">
        <f>+H31</f>
        <v>42005</v>
      </c>
      <c r="AL7" s="101">
        <f>+J31</f>
        <v>0</v>
      </c>
      <c r="AM7" s="98" t="str">
        <f>+D33</f>
        <v xml:space="preserve">OFIDI - OFICINA DE CONTROL INTERNO DISCIPLINARIO </v>
      </c>
      <c r="AN7" s="98" t="str">
        <f>CONCATENATE(I33," ",J33)</f>
        <v xml:space="preserve">OFIDI - OFICINA DE CONTROL INTERNO DISCIPLINARIO  </v>
      </c>
      <c r="AO7" s="102" t="e">
        <f>+#REF!</f>
        <v>#REF!</v>
      </c>
      <c r="AP7" s="102" t="e">
        <f>+#REF!</f>
        <v>#REF!</v>
      </c>
      <c r="AQ7" s="102" t="e">
        <f>+#REF!</f>
        <v>#REF!</v>
      </c>
      <c r="AR7" s="102" t="e">
        <f>+#REF!</f>
        <v>#REF!</v>
      </c>
      <c r="AS7" s="103">
        <f>+B45</f>
        <v>0.1</v>
      </c>
      <c r="AT7" s="103">
        <f>+D45</f>
        <v>0.1</v>
      </c>
      <c r="AU7" s="103">
        <f>+F45</f>
        <v>0.1</v>
      </c>
      <c r="AV7" s="103">
        <f>+H45</f>
        <v>0.1</v>
      </c>
      <c r="AW7" s="101">
        <f>+J45</f>
        <v>0.1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223</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225</v>
      </c>
      <c r="G23" s="197"/>
      <c r="H23" s="197"/>
      <c r="I23" s="151" t="s">
        <v>69</v>
      </c>
      <c r="J23" s="8" t="s">
        <v>208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224</v>
      </c>
      <c r="G24" s="197"/>
      <c r="H24" s="197"/>
      <c r="I24" s="151"/>
      <c r="J24" s="8" t="s">
        <v>208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de sanciones de procesos disciplinarios en primera instancia</v>
      </c>
      <c r="D26" s="157"/>
      <c r="E26" s="158" t="s">
        <v>209</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Número de procesos disciplinarios radicados</v>
      </c>
      <c r="D27" s="157"/>
      <c r="E27" s="158" t="s">
        <v>226</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201</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v>
      </c>
      <c r="D37" s="195"/>
      <c r="E37" s="163" t="s">
        <v>75</v>
      </c>
      <c r="F37" s="163"/>
      <c r="G37" s="53">
        <v>10</v>
      </c>
      <c r="H37" s="163" t="s">
        <v>205</v>
      </c>
      <c r="I37" s="163"/>
      <c r="J37" s="53">
        <v>5</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0.1</v>
      </c>
      <c r="C45" s="185"/>
      <c r="D45" s="186">
        <v>0.1</v>
      </c>
      <c r="E45" s="185"/>
      <c r="F45" s="186">
        <v>0.1</v>
      </c>
      <c r="G45" s="185"/>
      <c r="H45" s="186">
        <v>0.1</v>
      </c>
      <c r="I45" s="185"/>
      <c r="J45" s="57">
        <f>+IF(I29="SUMA",(B45+D45+F45+H45),H45)</f>
        <v>0.1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45" sqref="M4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227</v>
      </c>
      <c r="E7" s="143"/>
      <c r="F7" s="143"/>
      <c r="G7" s="143"/>
      <c r="H7" s="144"/>
      <c r="I7" s="124" t="s">
        <v>63</v>
      </c>
      <c r="J7" s="40" t="s">
        <v>214</v>
      </c>
      <c r="T7" s="97" t="str">
        <f>+D7</f>
        <v>Índice de tramite de quejas a nivel nacional</v>
      </c>
      <c r="U7" s="98" t="str">
        <f>+D9</f>
        <v>Seguimiento al tramite de  las quejas e informes radicados en la oficina.</v>
      </c>
      <c r="V7" s="98" t="e">
        <f>+#REF!</f>
        <v>#REF!</v>
      </c>
      <c r="W7" s="98" t="e">
        <f>+#REF!</f>
        <v>#REF!</v>
      </c>
      <c r="X7" s="98"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8">
        <f>+D19</f>
        <v>0</v>
      </c>
      <c r="Z7" s="98" t="e">
        <f>+#REF!</f>
        <v>#REF!</v>
      </c>
      <c r="AA7" s="98" t="str">
        <f>+F23</f>
        <v>El N° de quejas e informes disciplinarias tramitadas  en el periodo</v>
      </c>
      <c r="AB7" s="98" t="str">
        <f>+F24</f>
        <v>El Número de quejas e informes disciplinarios radicados</v>
      </c>
      <c r="AC7" s="98" t="str">
        <f>+E27</f>
        <v>Total de  quejas e informes disciplinarios radicados</v>
      </c>
      <c r="AD7" s="98" t="str">
        <f>+E26</f>
        <v>Calificación dada como resultado del seguimiento al resuelve de los procesos disciplinarios</v>
      </c>
      <c r="AE7" s="98" t="str">
        <f>+J23</f>
        <v>Base de datos registro procesos</v>
      </c>
      <c r="AF7" s="98" t="str">
        <f>+J24</f>
        <v>Base de datos registro procesos</v>
      </c>
      <c r="AG7" s="98" t="str">
        <f>+C29</f>
        <v>Trimestral</v>
      </c>
      <c r="AH7" s="98" t="str">
        <f>+F29</f>
        <v>Eficacia</v>
      </c>
      <c r="AI7" s="98" t="str">
        <f>+I29</f>
        <v>Positiva</v>
      </c>
      <c r="AJ7" s="99" t="str">
        <f>+D31</f>
        <v>Porcentaje</v>
      </c>
      <c r="AK7" s="100">
        <f>+H31</f>
        <v>42005</v>
      </c>
      <c r="AL7" s="101">
        <f>+J31</f>
        <v>0</v>
      </c>
      <c r="AM7" s="98" t="str">
        <f>+D33</f>
        <v xml:space="preserve">OFIDI - OFICINA DE CONTROL INTERNO DISCIPLINARIO </v>
      </c>
      <c r="AN7" s="98" t="str">
        <f>CONCATENATE(I33," ",J33)</f>
        <v xml:space="preserve">OFIDI - OFICINA DE CONTROL INTERNO DISCIPLINARIO  </v>
      </c>
      <c r="AO7" s="102" t="e">
        <f>+#REF!</f>
        <v>#REF!</v>
      </c>
      <c r="AP7" s="102" t="e">
        <f>+#REF!</f>
        <v>#REF!</v>
      </c>
      <c r="AQ7" s="102" t="e">
        <f>+#REF!</f>
        <v>#REF!</v>
      </c>
      <c r="AR7" s="102" t="e">
        <f>+#REF!</f>
        <v>#REF!</v>
      </c>
      <c r="AS7" s="103">
        <f>+B45</f>
        <v>0.7</v>
      </c>
      <c r="AT7" s="103">
        <f>+D45</f>
        <v>0.7</v>
      </c>
      <c r="AU7" s="103">
        <f>+F45</f>
        <v>0.7</v>
      </c>
      <c r="AV7" s="103">
        <f>+H45</f>
        <v>0.7</v>
      </c>
      <c r="AW7" s="101">
        <f>+J45</f>
        <v>0.7</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228</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229</v>
      </c>
      <c r="G23" s="197"/>
      <c r="H23" s="197"/>
      <c r="I23" s="151" t="s">
        <v>69</v>
      </c>
      <c r="J23" s="8" t="s">
        <v>208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230</v>
      </c>
      <c r="G24" s="197"/>
      <c r="H24" s="197"/>
      <c r="I24" s="151"/>
      <c r="J24" s="8" t="s">
        <v>208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de quejas e informes disciplinarias tramitadas  en el periodo</v>
      </c>
      <c r="D26" s="157"/>
      <c r="E26" s="158" t="s">
        <v>209</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Número de quejas e informes disciplinarios radicados</v>
      </c>
      <c r="D27" s="157"/>
      <c r="E27" s="158" t="s">
        <v>231</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201</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70</v>
      </c>
      <c r="D37" s="195"/>
      <c r="E37" s="163" t="s">
        <v>75</v>
      </c>
      <c r="F37" s="163"/>
      <c r="G37" s="53">
        <v>70</v>
      </c>
      <c r="H37" s="163" t="s">
        <v>205</v>
      </c>
      <c r="I37" s="163"/>
      <c r="J37" s="53">
        <v>40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0.7</v>
      </c>
      <c r="C45" s="185"/>
      <c r="D45" s="186">
        <v>0.7</v>
      </c>
      <c r="E45" s="185"/>
      <c r="F45" s="186">
        <v>0.7</v>
      </c>
      <c r="G45" s="185"/>
      <c r="H45" s="186">
        <v>0.7</v>
      </c>
      <c r="I45" s="185"/>
      <c r="J45" s="57">
        <f>+IF(I29="SUMA",(B45+D45+F45+H45),H45)</f>
        <v>0.7</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I1</vt:lpstr>
      <vt:lpstr>I2</vt:lpstr>
      <vt:lpstr>I3</vt:lpstr>
      <vt:lpstr>I4</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2017-03-17T13:39:42Z</dcterms:modified>
</cp:coreProperties>
</file>